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onderon.epfif.fr\Commun$\Marches\2025\02_Services\12_Géotechnique\"/>
    </mc:Choice>
  </mc:AlternateContent>
  <xr:revisionPtr revIDLastSave="0" documentId="13_ncr:1_{B544D4BA-709F-46DF-9708-D5FEB372B6FE}" xr6:coauthVersionLast="47" xr6:coauthVersionMax="47" xr10:uidLastSave="{00000000-0000-0000-0000-000000000000}"/>
  <bookViews>
    <workbookView xWindow="-120" yWindow="-120" windowWidth="29040" windowHeight="17520" xr2:uid="{00000000-000D-0000-FFFF-FFFF00000000}"/>
  </bookViews>
  <sheets>
    <sheet name="DQE " sheetId="3" r:id="rId1"/>
  </sheets>
  <definedNames>
    <definedName name="_Toc199061631" localSheetId="0">'DQE '!#REF!</definedName>
    <definedName name="_xlnm.Print_Area" localSheetId="0">'DQE '!$A$1:$H$242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4" i="3" l="1"/>
  <c r="G232" i="3"/>
  <c r="G230" i="3"/>
  <c r="G226" i="3"/>
  <c r="G224" i="3"/>
  <c r="G220" i="3"/>
  <c r="G218" i="3"/>
  <c r="G216" i="3"/>
  <c r="G214" i="3"/>
  <c r="E234" i="3"/>
  <c r="H234" i="3" s="1"/>
  <c r="E232" i="3"/>
  <c r="H232" i="3" s="1"/>
  <c r="E230" i="3"/>
  <c r="H230" i="3" s="1"/>
  <c r="E226" i="3"/>
  <c r="H226" i="3" s="1"/>
  <c r="E224" i="3"/>
  <c r="H224" i="3" s="1"/>
  <c r="E220" i="3"/>
  <c r="H220" i="3" s="1"/>
  <c r="E218" i="3"/>
  <c r="H218" i="3" s="1"/>
  <c r="E216" i="3"/>
  <c r="H216" i="3" s="1"/>
  <c r="E214" i="3"/>
  <c r="H214" i="3" s="1"/>
  <c r="E210" i="3"/>
  <c r="H210" i="3" s="1"/>
  <c r="E208" i="3"/>
  <c r="H208" i="3" s="1"/>
  <c r="E206" i="3"/>
  <c r="H206" i="3" s="1"/>
  <c r="E204" i="3"/>
  <c r="H204" i="3" s="1"/>
  <c r="E202" i="3"/>
  <c r="H202" i="3" s="1"/>
  <c r="E200" i="3"/>
  <c r="H200" i="3" s="1"/>
  <c r="E196" i="3"/>
  <c r="H196" i="3" s="1"/>
  <c r="G196" i="3"/>
  <c r="G210" i="3"/>
  <c r="G208" i="3"/>
  <c r="G206" i="3"/>
  <c r="G204" i="3"/>
  <c r="G202" i="3"/>
  <c r="G200" i="3"/>
  <c r="G183" i="3"/>
  <c r="G185" i="3"/>
  <c r="G181" i="3"/>
  <c r="G177" i="3"/>
  <c r="H175" i="3"/>
  <c r="G175" i="3"/>
  <c r="G173" i="3"/>
  <c r="G171" i="3"/>
  <c r="G167" i="3"/>
  <c r="G165" i="3"/>
  <c r="G163" i="3"/>
  <c r="G161" i="3"/>
  <c r="H157" i="3"/>
  <c r="G157" i="3"/>
  <c r="G155" i="3"/>
  <c r="G153" i="3"/>
  <c r="G151" i="3"/>
  <c r="G140" i="3"/>
  <c r="G138" i="3"/>
  <c r="G134" i="3"/>
  <c r="G132" i="3"/>
  <c r="G130" i="3"/>
  <c r="G126" i="3"/>
  <c r="G122" i="3"/>
  <c r="G120" i="3"/>
  <c r="G118" i="3"/>
  <c r="H116" i="3"/>
  <c r="G116" i="3"/>
  <c r="G112" i="3"/>
  <c r="G110" i="3"/>
  <c r="G108" i="3"/>
  <c r="G104" i="3"/>
  <c r="G100" i="3"/>
  <c r="G98" i="3"/>
  <c r="G94" i="3"/>
  <c r="G92" i="3"/>
  <c r="G90" i="3"/>
  <c r="G88" i="3"/>
  <c r="G86" i="3"/>
  <c r="G84" i="3"/>
  <c r="G80" i="3"/>
  <c r="G78" i="3"/>
  <c r="G76" i="3"/>
  <c r="G72" i="3"/>
  <c r="G70" i="3"/>
  <c r="G68" i="3"/>
  <c r="H64" i="3"/>
  <c r="G64" i="3"/>
  <c r="G60" i="3"/>
  <c r="G58" i="3"/>
  <c r="G56" i="3"/>
  <c r="G54" i="3"/>
  <c r="G52" i="3"/>
  <c r="G50" i="3"/>
  <c r="G48" i="3"/>
  <c r="G46" i="3"/>
  <c r="H44" i="3"/>
  <c r="G44" i="3"/>
  <c r="E185" i="3"/>
  <c r="H185" i="3" s="1"/>
  <c r="E183" i="3"/>
  <c r="H183" i="3" s="1"/>
  <c r="E181" i="3"/>
  <c r="H181" i="3" s="1"/>
  <c r="E177" i="3"/>
  <c r="H177" i="3" s="1"/>
  <c r="E175" i="3"/>
  <c r="E173" i="3"/>
  <c r="H173" i="3" s="1"/>
  <c r="E171" i="3"/>
  <c r="H171" i="3" s="1"/>
  <c r="E167" i="3"/>
  <c r="H167" i="3" s="1"/>
  <c r="E165" i="3"/>
  <c r="H165" i="3" s="1"/>
  <c r="E163" i="3"/>
  <c r="H163" i="3" s="1"/>
  <c r="E161" i="3"/>
  <c r="H161" i="3" s="1"/>
  <c r="E157" i="3"/>
  <c r="E155" i="3"/>
  <c r="H155" i="3" s="1"/>
  <c r="E153" i="3"/>
  <c r="H153" i="3" s="1"/>
  <c r="E151" i="3"/>
  <c r="H151" i="3" s="1"/>
  <c r="E140" i="3"/>
  <c r="H140" i="3" s="1"/>
  <c r="E138" i="3"/>
  <c r="H138" i="3" s="1"/>
  <c r="E134" i="3"/>
  <c r="H134" i="3" s="1"/>
  <c r="E132" i="3"/>
  <c r="H132" i="3" s="1"/>
  <c r="E130" i="3"/>
  <c r="H130" i="3" s="1"/>
  <c r="E126" i="3"/>
  <c r="H126" i="3" s="1"/>
  <c r="E122" i="3"/>
  <c r="H122" i="3" s="1"/>
  <c r="E120" i="3"/>
  <c r="H120" i="3" s="1"/>
  <c r="E118" i="3"/>
  <c r="H118" i="3" s="1"/>
  <c r="E116" i="3"/>
  <c r="E112" i="3"/>
  <c r="H112" i="3" s="1"/>
  <c r="E110" i="3"/>
  <c r="H110" i="3" s="1"/>
  <c r="E108" i="3"/>
  <c r="H108" i="3" s="1"/>
  <c r="E104" i="3"/>
  <c r="H104" i="3" s="1"/>
  <c r="E100" i="3"/>
  <c r="H100" i="3" s="1"/>
  <c r="E98" i="3"/>
  <c r="H98" i="3" s="1"/>
  <c r="E94" i="3"/>
  <c r="H94" i="3" s="1"/>
  <c r="E92" i="3"/>
  <c r="H92" i="3" s="1"/>
  <c r="E90" i="3"/>
  <c r="H90" i="3" s="1"/>
  <c r="E88" i="3"/>
  <c r="H88" i="3" s="1"/>
  <c r="E86" i="3"/>
  <c r="H86" i="3" s="1"/>
  <c r="E84" i="3"/>
  <c r="H84" i="3" s="1"/>
  <c r="E80" i="3"/>
  <c r="H80" i="3" s="1"/>
  <c r="E78" i="3"/>
  <c r="H78" i="3" s="1"/>
  <c r="E76" i="3"/>
  <c r="H76" i="3" s="1"/>
  <c r="E72" i="3"/>
  <c r="H72" i="3" s="1"/>
  <c r="E70" i="3"/>
  <c r="H70" i="3" s="1"/>
  <c r="E68" i="3"/>
  <c r="H68" i="3" s="1"/>
  <c r="E64" i="3"/>
  <c r="E60" i="3"/>
  <c r="H60" i="3" s="1"/>
  <c r="E58" i="3"/>
  <c r="H58" i="3" s="1"/>
  <c r="E56" i="3"/>
  <c r="H56" i="3" s="1"/>
  <c r="E54" i="3"/>
  <c r="H54" i="3" s="1"/>
  <c r="E52" i="3"/>
  <c r="H52" i="3" s="1"/>
  <c r="E50" i="3"/>
  <c r="H50" i="3" s="1"/>
  <c r="E48" i="3"/>
  <c r="H48" i="3" s="1"/>
  <c r="E46" i="3"/>
  <c r="H46" i="3" s="1"/>
  <c r="E44" i="3"/>
  <c r="G16" i="3"/>
  <c r="G18" i="3"/>
  <c r="G20" i="3"/>
  <c r="G14" i="3"/>
  <c r="E20" i="3"/>
  <c r="H20" i="3" s="1"/>
  <c r="E18" i="3"/>
  <c r="H18" i="3" s="1"/>
  <c r="E16" i="3"/>
  <c r="H16" i="3" s="1"/>
  <c r="E14" i="3"/>
  <c r="H14" i="3" s="1"/>
  <c r="G29" i="3"/>
  <c r="H29" i="3" s="1"/>
  <c r="G31" i="3"/>
  <c r="H31" i="3" s="1"/>
  <c r="G33" i="3"/>
  <c r="H33" i="3" s="1"/>
  <c r="E29" i="3"/>
  <c r="E31" i="3"/>
  <c r="E33" i="3"/>
  <c r="E27" i="3"/>
  <c r="H27" i="3" s="1"/>
  <c r="G27" i="3"/>
  <c r="G236" i="3" l="1"/>
  <c r="H236" i="3"/>
  <c r="G22" i="3"/>
  <c r="H22" i="3"/>
  <c r="G187" i="3"/>
  <c r="H187" i="3"/>
  <c r="G142" i="3"/>
  <c r="H142" i="3"/>
  <c r="G35" i="3"/>
  <c r="H35" i="3" s="1"/>
  <c r="G239" i="3" l="1"/>
  <c r="H239" i="3"/>
</calcChain>
</file>

<file path=xl/sharedStrings.xml><?xml version="1.0" encoding="utf-8"?>
<sst xmlns="http://schemas.openxmlformats.org/spreadsheetml/2006/main" count="333" uniqueCount="228">
  <si>
    <t xml:space="preserve">EPF Ile-de-France </t>
  </si>
  <si>
    <t>Poste</t>
  </si>
  <si>
    <t>Unité</t>
  </si>
  <si>
    <t>Prix unitaire HT</t>
  </si>
  <si>
    <t>Prix unitaire TTC</t>
  </si>
  <si>
    <t>Quantité</t>
  </si>
  <si>
    <t>Forfait</t>
  </si>
  <si>
    <t>ml</t>
  </si>
  <si>
    <t>TOTAL</t>
  </si>
  <si>
    <t>Expert senior</t>
  </si>
  <si>
    <t>Technicien spécialisé</t>
  </si>
  <si>
    <t>TOTAL GENERAL</t>
  </si>
  <si>
    <t xml:space="preserve"> Conseils et sondages géotechniques, études hydrogéologiques</t>
  </si>
  <si>
    <t>Site d'une surface comprise entre 5 000 m² et 20 000 m²</t>
  </si>
  <si>
    <t>Site d'une surface comprise entre 1 000 m² et 5 000 m²</t>
  </si>
  <si>
    <t>Site d'une surface inférieure à 1 000 m²</t>
  </si>
  <si>
    <t>Fourniture d'eau par citernage</t>
  </si>
  <si>
    <t>u</t>
  </si>
  <si>
    <t>Préparation de chantier et installations</t>
  </si>
  <si>
    <t>Fouilles et sondages à la pelle</t>
  </si>
  <si>
    <t>m3</t>
  </si>
  <si>
    <t>de 0 à 10 m</t>
  </si>
  <si>
    <t>de 10m à 20 m</t>
  </si>
  <si>
    <t>Plus values sur les prix des sondages</t>
  </si>
  <si>
    <t xml:space="preserve">Fourniture, conditionnement et étiquetage des caisses destinées au transport des carottes </t>
  </si>
  <si>
    <t>Relevé topographique</t>
  </si>
  <si>
    <t>Relevé en X, Y et Z de la tête de sondage par un géomètre qualifié</t>
  </si>
  <si>
    <t xml:space="preserve">Essais de pénétration dynamique                                                                                                    </t>
  </si>
  <si>
    <t>TOTAL HT</t>
  </si>
  <si>
    <t>La mission comprendra : L’exécution des sondages, essais et mesures en place ou en laboratoire selon un programme défini. L’établissement d’un compte rendu factuel donnant la coupe des sondages, les procès verbaux d'essais et les résultats des mesures</t>
  </si>
  <si>
    <t>Exécution de sondages pour essai pressiométrique</t>
  </si>
  <si>
    <t>de 0 à 10 m de profondeur</t>
  </si>
  <si>
    <t>de 20 m à 40 m de profondeur</t>
  </si>
  <si>
    <t>de 40 m à 60 m de profondeur</t>
  </si>
  <si>
    <t>de 20 m à 30 m de profondeur</t>
  </si>
  <si>
    <t>de 10 m à 20 m de profondeur</t>
  </si>
  <si>
    <t>de 0 à 20 m de profondeur</t>
  </si>
  <si>
    <t>Plus value pour réalésage du forage</t>
  </si>
  <si>
    <t>A</t>
  </si>
  <si>
    <t>A1</t>
  </si>
  <si>
    <t>B</t>
  </si>
  <si>
    <t>C</t>
  </si>
  <si>
    <t>C1</t>
  </si>
  <si>
    <t>C11</t>
  </si>
  <si>
    <t>C12</t>
  </si>
  <si>
    <t>C13</t>
  </si>
  <si>
    <t>C14</t>
  </si>
  <si>
    <t>C15</t>
  </si>
  <si>
    <t>C16</t>
  </si>
  <si>
    <t>C2</t>
  </si>
  <si>
    <t>C21</t>
  </si>
  <si>
    <t>C4</t>
  </si>
  <si>
    <t>C41</t>
  </si>
  <si>
    <t>C42</t>
  </si>
  <si>
    <t>C43</t>
  </si>
  <si>
    <t>C5</t>
  </si>
  <si>
    <t>C51</t>
  </si>
  <si>
    <t>C52</t>
  </si>
  <si>
    <t>C53</t>
  </si>
  <si>
    <t>de 0 à 5 m</t>
  </si>
  <si>
    <t>Transport des carottes vers le laboratoire ou les locaux du maître d'ouvrage</t>
  </si>
  <si>
    <t>D</t>
  </si>
  <si>
    <t>équipement PVC diamètre 80 mm minimum</t>
  </si>
  <si>
    <t>amenée repli du matériel de remplissage</t>
  </si>
  <si>
    <t>C6</t>
  </si>
  <si>
    <t>C61</t>
  </si>
  <si>
    <t>C62</t>
  </si>
  <si>
    <t>C7</t>
  </si>
  <si>
    <t>C71</t>
  </si>
  <si>
    <t>C8</t>
  </si>
  <si>
    <t>C81</t>
  </si>
  <si>
    <t>C9</t>
  </si>
  <si>
    <t>C91</t>
  </si>
  <si>
    <t>C92</t>
  </si>
  <si>
    <t>C10</t>
  </si>
  <si>
    <t>C101</t>
  </si>
  <si>
    <t>C111</t>
  </si>
  <si>
    <t>C121</t>
  </si>
  <si>
    <t>D1</t>
  </si>
  <si>
    <t>D11</t>
  </si>
  <si>
    <t>D2</t>
  </si>
  <si>
    <t>D21</t>
  </si>
  <si>
    <t>D22</t>
  </si>
  <si>
    <t>D3</t>
  </si>
  <si>
    <t>D31</t>
  </si>
  <si>
    <t>Sondages à la pelle mécanique (jusqu'à 5 m de profondeur)</t>
  </si>
  <si>
    <t>jour</t>
  </si>
  <si>
    <t>TOTAL TTC</t>
  </si>
  <si>
    <t>Diagraphie et Gamma Ray</t>
  </si>
  <si>
    <t>Essais de remplissage</t>
  </si>
  <si>
    <t>Mise en station pour chaque point de sondage : sondage destructif / carottés</t>
  </si>
  <si>
    <t>Mise en station pour chaque point de sondage : sondage semi-destructif à la tarière</t>
  </si>
  <si>
    <t>C17</t>
  </si>
  <si>
    <t>Essais d'eau</t>
  </si>
  <si>
    <t>Essais Lefranc</t>
  </si>
  <si>
    <t>Essais Porchet</t>
  </si>
  <si>
    <t>Essais Lugeon</t>
  </si>
  <si>
    <t xml:space="preserve">INVESTIGATIONS </t>
  </si>
  <si>
    <t xml:space="preserve">Plus value pour enregistrement des paramètres de forage   </t>
  </si>
  <si>
    <t>de 0 à 15 ml</t>
  </si>
  <si>
    <t>de 15 à 30 ml</t>
  </si>
  <si>
    <t>de 30 à 45 ml</t>
  </si>
  <si>
    <t>Plus value pour essai avec PL&gt; 3MPa</t>
  </si>
  <si>
    <t>utilisation de la couronne diamant</t>
  </si>
  <si>
    <t>D12</t>
  </si>
  <si>
    <t>D13</t>
  </si>
  <si>
    <t>D14</t>
  </si>
  <si>
    <t>D23</t>
  </si>
  <si>
    <t>D24</t>
  </si>
  <si>
    <t>D32</t>
  </si>
  <si>
    <t>D33</t>
  </si>
  <si>
    <t>de 20 m à 30 m</t>
  </si>
  <si>
    <t>C3</t>
  </si>
  <si>
    <t>C31</t>
  </si>
  <si>
    <t>C32</t>
  </si>
  <si>
    <t>C33</t>
  </si>
  <si>
    <t>C54</t>
  </si>
  <si>
    <t>C56</t>
  </si>
  <si>
    <t>C57</t>
  </si>
  <si>
    <t xml:space="preserve">Plus value pour une mise en place de tubage cimenté en tête de forage pour soutènement des sols boulants  </t>
  </si>
  <si>
    <t>C82</t>
  </si>
  <si>
    <t>C83</t>
  </si>
  <si>
    <t>C93</t>
  </si>
  <si>
    <t>C94</t>
  </si>
  <si>
    <t>C112</t>
  </si>
  <si>
    <t>C113</t>
  </si>
  <si>
    <t>réalisation de l'essai (quantification, …)</t>
  </si>
  <si>
    <t>Amenée et repli du matériel de forage (hors sondages carottés), y compris déplacement du personnel</t>
  </si>
  <si>
    <t>forfait</t>
  </si>
  <si>
    <t>Plus value pour surface de site supérieure à 20 000 m²          (par tranche de 50 000 m²)</t>
  </si>
  <si>
    <t>Autres analyses</t>
  </si>
  <si>
    <t>D4</t>
  </si>
  <si>
    <t>A2</t>
  </si>
  <si>
    <t>A3</t>
  </si>
  <si>
    <t>A4</t>
  </si>
  <si>
    <t>D41</t>
  </si>
  <si>
    <t>D42</t>
  </si>
  <si>
    <t xml:space="preserve">INVESTIGATIONS SPECIFIQUES </t>
  </si>
  <si>
    <t>Analyse GTR (teneur en eau, essai bleu de méthylène, limite d'Atterberg, analyse granulomtérique, analyse sédimentométrique)</t>
  </si>
  <si>
    <t>D43</t>
  </si>
  <si>
    <t>Analyse amiante + HAP sur enrobé</t>
  </si>
  <si>
    <t>C18</t>
  </si>
  <si>
    <t>Amenée et repli de la pelle mécanique, y compris déplacement du personnel</t>
  </si>
  <si>
    <t>Amenée et repli d'un matériel de forage pour tous sondages dont carottés , y compris déplacement du personnel</t>
  </si>
  <si>
    <t>Mise en place de tête de protection (caport hors sol ou bouche à clés)</t>
  </si>
  <si>
    <t>Equipement de l'ouvrage (PVC, gravier, bentonite, cimentation) de 0 à 10 m</t>
  </si>
  <si>
    <t>Equipement de l'ouvrage (PVC, gravier, bentonite, cimentation) de 10 à 20 m</t>
  </si>
  <si>
    <t>C122</t>
  </si>
  <si>
    <t>C19</t>
  </si>
  <si>
    <t>Réalisation de prélèvement d'enrobé par un opérateur SS4 pour recherche d'amiante</t>
  </si>
  <si>
    <t>ETUDES (RAPPORT, AMO, REUNIONS)</t>
  </si>
  <si>
    <t>B4</t>
  </si>
  <si>
    <t>1/2 J</t>
  </si>
  <si>
    <t>ETUDE DOCUMENTAIRE DE SITE (G1-ES)</t>
  </si>
  <si>
    <t>Ingénieur d'études</t>
  </si>
  <si>
    <t>Ingénieur spécialisé/confirmé</t>
  </si>
  <si>
    <t>B1</t>
  </si>
  <si>
    <t>B2</t>
  </si>
  <si>
    <t>B3</t>
  </si>
  <si>
    <t>Réalisation d'un plan de prévention ou PPSPS</t>
  </si>
  <si>
    <t>D34</t>
  </si>
  <si>
    <t xml:space="preserve">Rappel du règlement de consultation : 
- le montant global issu du quantitatif fourni au DCE est un outil destiné au Maître d’ouvrage pour pouvoir comparer les offres et ne constitue pas une prévision de commande
- Le candidat doit compléter les colonnes Prix unitaires. Toute modification des autres données du tableau rend l'offre irrecevable.
</t>
  </si>
  <si>
    <t>Exécution de sondages destructifs simples</t>
  </si>
  <si>
    <t>Exécution de sondages carottés</t>
  </si>
  <si>
    <t>Exécution de sondages manuels (pelle ou pioche)</t>
  </si>
  <si>
    <t xml:space="preserve">Exécution de sondages semi-destructifs à la tarière continue </t>
  </si>
  <si>
    <t>Mise en place de piézomètre simple à tube crépiné en PVC vissé de diamètre 52/60 mm selon norme NF X 31-614</t>
  </si>
  <si>
    <r>
      <t>fourniture coulis gravitaire spécifique (volume unitaire de toupie de 7 m</t>
    </r>
    <r>
      <rPr>
        <vertAlign val="superscript"/>
        <sz val="11"/>
        <color theme="1"/>
        <rFont val="Calibri"/>
        <family val="2"/>
        <scheme val="minor"/>
      </rPr>
      <t>3</t>
    </r>
    <r>
      <rPr>
        <sz val="11"/>
        <color theme="1"/>
        <rFont val="Calibri"/>
        <family val="2"/>
        <scheme val="minor"/>
      </rPr>
      <t xml:space="preserve">) </t>
    </r>
  </si>
  <si>
    <t>Essais Matsuo</t>
  </si>
  <si>
    <t>Detail Quantitatif Estimatif valant Bordereau de Prix Unitaires</t>
  </si>
  <si>
    <t>E</t>
  </si>
  <si>
    <t>ETUDES DE STRUCTURE</t>
  </si>
  <si>
    <t>E1</t>
  </si>
  <si>
    <t>E11</t>
  </si>
  <si>
    <t>E2</t>
  </si>
  <si>
    <t>E21</t>
  </si>
  <si>
    <t>E22</t>
  </si>
  <si>
    <t>E23</t>
  </si>
  <si>
    <t>E24</t>
  </si>
  <si>
    <t>E3</t>
  </si>
  <si>
    <t>E31</t>
  </si>
  <si>
    <t>E32</t>
  </si>
  <si>
    <t>E33</t>
  </si>
  <si>
    <t>E34</t>
  </si>
  <si>
    <t>E4</t>
  </si>
  <si>
    <t>E41</t>
  </si>
  <si>
    <t>E42</t>
  </si>
  <si>
    <t>E25</t>
  </si>
  <si>
    <t>E26</t>
  </si>
  <si>
    <t>Détections d'aciers au Ferroscan</t>
  </si>
  <si>
    <t xml:space="preserve">Sondage destructif léger sur Poutre  </t>
  </si>
  <si>
    <t xml:space="preserve">Sondage destructif léger sur Poteau  </t>
  </si>
  <si>
    <t>Sondage destructif léger en sous-face de plancher</t>
  </si>
  <si>
    <t xml:space="preserve">Sondage destructif léger en surface de plancher / dalle / voile  </t>
  </si>
  <si>
    <t xml:space="preserve">Sondage destructif pour prélèvement acier  </t>
  </si>
  <si>
    <t xml:space="preserve">Détections au Ferroscan (journée) </t>
  </si>
  <si>
    <t xml:space="preserve">Carottage vertical sur Dalle/Plancher  </t>
  </si>
  <si>
    <t xml:space="preserve">Carottage horizontal sur Mur/Poteau </t>
  </si>
  <si>
    <t xml:space="preserve">Carottage horizontal sur Poutre </t>
  </si>
  <si>
    <t>j</t>
  </si>
  <si>
    <t xml:space="preserve">Essais en laboratoire </t>
  </si>
  <si>
    <t xml:space="preserve">Mesure de Résistance à la compression sur carotte </t>
  </si>
  <si>
    <t xml:space="preserve">Essai de traction sur échantillon d'acier </t>
  </si>
  <si>
    <t>Essais au scléromètre</t>
  </si>
  <si>
    <t xml:space="preserve">Amenée et Repli de l'atelier </t>
  </si>
  <si>
    <t xml:space="preserve">Mise en station et mesures in situ </t>
  </si>
  <si>
    <t xml:space="preserve">Dépouillement des mesures </t>
  </si>
  <si>
    <t>ft</t>
  </si>
  <si>
    <t>E5</t>
  </si>
  <si>
    <t>E51</t>
  </si>
  <si>
    <t>E52</t>
  </si>
  <si>
    <t>E53</t>
  </si>
  <si>
    <t xml:space="preserve">Temps passé pour les études (réunions, visites de site, AMO, estimations financières, suivi de travaux…), les prix/quantités par type de missons (G1, G2, G5) devront être détaillée et expliquée dans le CCTP. </t>
  </si>
  <si>
    <t>Réalisation de toutes les démarches préparatoires (DICT, rendez-vous concessionnaire, visite de site pour accès …) et nettoyage du chantier</t>
  </si>
  <si>
    <t>La mission comprendra : la préparation du chantier, l'implantation avec détecteur réseau, l’exécution des sondages, essais et mesures en place ou en laboratoire selon un programme défini, le relevé lithologique,  la fourniture des EPI (yc masque si besoin) et la gestion des cuttings/gravats</t>
  </si>
  <si>
    <t>Relevé en X, Y, Z des points de sondages par le prestataire avec GPS de précision</t>
  </si>
  <si>
    <t>Amenée et repli du matériel de diagraphie</t>
  </si>
  <si>
    <t>Fourniture et mise en place du tube de protect</t>
  </si>
  <si>
    <t>Fourniture et pose tête de protection cimentée avec bouchons</t>
  </si>
  <si>
    <t>Enregistrement de la diagraphie gamma ray</t>
  </si>
  <si>
    <r>
      <t>Essais pour déterminer les caractéristiques géométriques des granulats (équiv</t>
    </r>
    <r>
      <rPr>
        <sz val="11"/>
        <rFont val="Calibri"/>
        <family val="2"/>
        <scheme val="minor"/>
      </rPr>
      <t>alent norme NF EN 933-8 )</t>
    </r>
  </si>
  <si>
    <t>Fouille manuelle sans blindage à 1,30 m de profondeur (yc gestion des gravats)</t>
  </si>
  <si>
    <t>Reconnaissances de structures par sondages carottés d'une profondeur max de 45cm (yc amené-repli personnel et matériel, mise en station, rebouchage, gestion des gravats/cuttings et CR d'intervention)</t>
  </si>
  <si>
    <t>Reconnaissances de structures par sondages destructifs légers/saignées au burineur (yc amené-repli personnel et matériel, rebouchage, mise en station, gestion des gravats/cuttings et CR d'intervention)</t>
  </si>
  <si>
    <t>Reconnaissances de fondations (comprenant amené-repli, ouverture dalle béton, remblaiement et réfection, groupe électrogène et relevé de fouille et gestion des gravats/cuttings)</t>
  </si>
  <si>
    <t>Essais pressiométriques (norme NF EN ISO 22476-4)</t>
  </si>
  <si>
    <t>Essai au pénétromètre dynamique de type A conformément à la norme NF EN ISO 22476-2</t>
  </si>
  <si>
    <t>LOT 1 : départements 78/ 94 / 95 / 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</si>
</sst>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2"/>
      <name val="Calibri"/>
      <family val="2"/>
      <scheme val="minor"/>
    </font>
    <font>
      <b/>
      <u/>
      <sz val="12"/>
      <name val="Calibri"/>
      <family val="2"/>
      <scheme val="minor"/>
    </font>
    <font>
      <i/>
      <sz val="11"/>
      <color indexed="8"/>
      <name val="Calibri"/>
      <family val="2"/>
      <scheme val="minor"/>
    </font>
    <font>
      <sz val="12"/>
      <name val="Calibri"/>
      <family val="2"/>
      <scheme val="minor"/>
    </font>
    <font>
      <sz val="11"/>
      <name val="Calibri"/>
      <family val="2"/>
      <scheme val="minor"/>
    </font>
    <font>
      <i/>
      <sz val="11"/>
      <color theme="1"/>
      <name val="Calibri"/>
      <family val="2"/>
      <scheme val="minor"/>
    </font>
    <font>
      <i/>
      <sz val="12"/>
      <name val="Calibri"/>
      <family val="2"/>
      <scheme val="minor"/>
    </font>
    <font>
      <sz val="11"/>
      <color rgb="FFFF0000"/>
      <name val="Calibri"/>
      <family val="2"/>
      <scheme val="minor"/>
    </font>
    <font>
      <vertAlign val="superscript"/>
      <sz val="11"/>
      <color theme="1"/>
      <name val="Calibri"/>
      <family val="2"/>
      <scheme val="minor"/>
    </font>
    <font>
      <b/>
      <u/>
      <sz val="12"/>
      <color rgb="FFFF0000"/>
      <name val="Calibri"/>
      <family val="2"/>
      <scheme val="minor"/>
    </font>
    <font>
      <b/>
      <sz val="12"/>
      <color rgb="FFFF0000"/>
      <name val="Calibri"/>
      <family val="2"/>
      <scheme val="minor"/>
    </font>
    <font>
      <i/>
      <sz val="11"/>
      <name val="Calibri"/>
      <family val="2"/>
      <scheme val="minor"/>
    </font>
    <font>
      <b/>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ck">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ck">
        <color indexed="64"/>
      </left>
      <right/>
      <top style="thin">
        <color indexed="64"/>
      </top>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1">
    <xf numFmtId="0" fontId="0" fillId="0" borderId="0"/>
  </cellStyleXfs>
  <cellXfs count="188">
    <xf numFmtId="0" fontId="0" fillId="0" borderId="0" xfId="0"/>
    <xf numFmtId="4" fontId="0" fillId="0" borderId="0" xfId="0" applyNumberFormat="1"/>
    <xf numFmtId="4" fontId="2" fillId="0" borderId="0" xfId="0" applyNumberFormat="1" applyFont="1" applyAlignment="1">
      <alignment horizontal="center"/>
    </xf>
    <xf numFmtId="4" fontId="2" fillId="0" borderId="0" xfId="0" applyNumberFormat="1" applyFont="1" applyAlignment="1">
      <alignment horizontal="left"/>
    </xf>
    <xf numFmtId="4" fontId="0" fillId="0" borderId="7" xfId="0" applyNumberFormat="1" applyBorder="1" applyAlignment="1">
      <alignment horizontal="center" vertical="center" wrapText="1"/>
    </xf>
    <xf numFmtId="49" fontId="0" fillId="0" borderId="0" xfId="0" applyNumberFormat="1" applyAlignment="1">
      <alignment horizontal="right"/>
    </xf>
    <xf numFmtId="49" fontId="0" fillId="0" borderId="0" xfId="0" applyNumberFormat="1" applyAlignment="1">
      <alignment horizontal="right" wrapText="1"/>
    </xf>
    <xf numFmtId="4" fontId="0" fillId="0" borderId="9" xfId="0" applyNumberFormat="1" applyBorder="1" applyAlignment="1">
      <alignment horizontal="center" vertical="center" wrapText="1"/>
    </xf>
    <xf numFmtId="4" fontId="3" fillId="0" borderId="0" xfId="0" applyNumberFormat="1" applyFont="1" applyAlignment="1">
      <alignment horizontal="left"/>
    </xf>
    <xf numFmtId="4" fontId="0" fillId="0" borderId="18" xfId="0" applyNumberFormat="1" applyBorder="1" applyAlignment="1">
      <alignment horizontal="right" vertical="center" wrapText="1"/>
    </xf>
    <xf numFmtId="4" fontId="0" fillId="0" borderId="8" xfId="0" applyNumberFormat="1" applyBorder="1" applyAlignment="1">
      <alignment horizontal="center" vertical="center" wrapText="1"/>
    </xf>
    <xf numFmtId="4" fontId="0" fillId="0" borderId="10" xfId="0" applyNumberFormat="1" applyBorder="1" applyAlignment="1">
      <alignment horizontal="center" vertical="center" wrapText="1"/>
    </xf>
    <xf numFmtId="4" fontId="0" fillId="0" borderId="12" xfId="0" applyNumberFormat="1" applyBorder="1" applyAlignment="1">
      <alignment horizontal="center" vertical="center" wrapText="1"/>
    </xf>
    <xf numFmtId="4" fontId="0" fillId="0" borderId="0" xfId="0" applyNumberFormat="1" applyAlignment="1">
      <alignment wrapText="1"/>
    </xf>
    <xf numFmtId="4" fontId="2" fillId="0" borderId="0" xfId="0" applyNumberFormat="1" applyFont="1" applyAlignment="1">
      <alignment horizontal="left" wrapText="1"/>
    </xf>
    <xf numFmtId="4" fontId="3" fillId="0" borderId="0" xfId="0" applyNumberFormat="1" applyFont="1" applyAlignment="1">
      <alignment horizontal="center" wrapText="1"/>
    </xf>
    <xf numFmtId="4" fontId="3" fillId="0" borderId="0" xfId="0" applyNumberFormat="1" applyFont="1" applyAlignment="1">
      <alignment horizontal="left" wrapText="1"/>
    </xf>
    <xf numFmtId="4" fontId="0" fillId="0" borderId="0" xfId="0" applyNumberFormat="1" applyAlignment="1">
      <alignment horizontal="center" vertical="center" wrapText="1"/>
    </xf>
    <xf numFmtId="4" fontId="5" fillId="0" borderId="0" xfId="0" applyNumberFormat="1" applyFont="1" applyAlignment="1">
      <alignment horizontal="center" wrapText="1"/>
    </xf>
    <xf numFmtId="4" fontId="0" fillId="0" borderId="19" xfId="0" applyNumberFormat="1" applyBorder="1" applyAlignment="1">
      <alignment horizontal="center" vertical="center" wrapText="1"/>
    </xf>
    <xf numFmtId="4" fontId="0" fillId="0" borderId="21" xfId="0" applyNumberFormat="1" applyBorder="1" applyAlignment="1">
      <alignment horizontal="center" vertical="center" wrapText="1"/>
    </xf>
    <xf numFmtId="4" fontId="3" fillId="0" borderId="0" xfId="0" applyNumberFormat="1" applyFont="1" applyAlignment="1">
      <alignment horizontal="center"/>
    </xf>
    <xf numFmtId="4" fontId="0" fillId="0" borderId="23" xfId="0" applyNumberFormat="1" applyBorder="1" applyAlignment="1">
      <alignment horizontal="right" vertical="center" wrapText="1"/>
    </xf>
    <xf numFmtId="4" fontId="0" fillId="0" borderId="24" xfId="0" applyNumberFormat="1" applyBorder="1" applyAlignment="1">
      <alignment vertical="center" wrapText="1"/>
    </xf>
    <xf numFmtId="4" fontId="0" fillId="0" borderId="25" xfId="0" applyNumberFormat="1" applyBorder="1" applyAlignment="1">
      <alignment vertical="center" wrapText="1"/>
    </xf>
    <xf numFmtId="4" fontId="0" fillId="0" borderId="26" xfId="0" applyNumberFormat="1" applyBorder="1" applyAlignment="1">
      <alignment vertical="center" wrapText="1"/>
    </xf>
    <xf numFmtId="4" fontId="0" fillId="0" borderId="27" xfId="0" applyNumberFormat="1" applyBorder="1" applyAlignment="1">
      <alignment horizontal="left" wrapText="1"/>
    </xf>
    <xf numFmtId="4" fontId="0" fillId="0" borderId="28" xfId="0" applyNumberFormat="1" applyBorder="1" applyAlignment="1">
      <alignment horizontal="center" vertical="center" wrapText="1"/>
    </xf>
    <xf numFmtId="4" fontId="0" fillId="0" borderId="29" xfId="0" applyNumberFormat="1" applyBorder="1" applyAlignment="1">
      <alignment horizontal="center" vertical="center" wrapText="1"/>
    </xf>
    <xf numFmtId="4" fontId="0" fillId="0" borderId="30" xfId="0" applyNumberFormat="1" applyBorder="1" applyAlignment="1">
      <alignment horizontal="center" vertical="center" wrapText="1"/>
    </xf>
    <xf numFmtId="4" fontId="0" fillId="0" borderId="23" xfId="0" applyNumberFormat="1" applyBorder="1" applyAlignment="1">
      <alignment wrapText="1"/>
    </xf>
    <xf numFmtId="4" fontId="0" fillId="0" borderId="5" xfId="0" applyNumberFormat="1" applyBorder="1" applyAlignment="1">
      <alignment horizontal="center" vertical="center" wrapText="1"/>
    </xf>
    <xf numFmtId="4" fontId="0" fillId="0" borderId="6" xfId="0" applyNumberFormat="1" applyBorder="1" applyAlignment="1">
      <alignment horizontal="center" vertical="center" wrapText="1"/>
    </xf>
    <xf numFmtId="4" fontId="6" fillId="3" borderId="29" xfId="0" quotePrefix="1" applyNumberFormat="1" applyFont="1" applyFill="1" applyBorder="1" applyAlignment="1">
      <alignment horizontal="center" vertical="center" wrapText="1"/>
    </xf>
    <xf numFmtId="4" fontId="0" fillId="3" borderId="29" xfId="0" applyNumberFormat="1" applyFill="1" applyBorder="1" applyAlignment="1">
      <alignment horizontal="center" vertical="center" wrapText="1"/>
    </xf>
    <xf numFmtId="4" fontId="0" fillId="0" borderId="34" xfId="0" applyNumberFormat="1" applyBorder="1" applyAlignment="1">
      <alignment horizontal="center" vertical="center" wrapText="1"/>
    </xf>
    <xf numFmtId="4" fontId="0" fillId="0" borderId="35" xfId="0" applyNumberFormat="1" applyBorder="1" applyAlignment="1">
      <alignment horizontal="center" vertical="center" wrapText="1"/>
    </xf>
    <xf numFmtId="4" fontId="0" fillId="0" borderId="36" xfId="0" applyNumberFormat="1" applyBorder="1" applyAlignment="1">
      <alignment horizontal="center" vertical="center" wrapText="1"/>
    </xf>
    <xf numFmtId="4" fontId="0" fillId="0" borderId="13" xfId="0" applyNumberFormat="1" applyBorder="1" applyAlignment="1">
      <alignment wrapText="1"/>
    </xf>
    <xf numFmtId="4" fontId="0" fillId="0" borderId="35" xfId="0" applyNumberFormat="1" applyBorder="1" applyAlignment="1">
      <alignment horizontal="center" vertical="top" wrapText="1"/>
    </xf>
    <xf numFmtId="4" fontId="0" fillId="0" borderId="37" xfId="0" applyNumberFormat="1" applyBorder="1" applyAlignment="1">
      <alignment horizontal="center" vertical="center" wrapText="1"/>
    </xf>
    <xf numFmtId="4" fontId="0" fillId="0" borderId="38" xfId="0" applyNumberFormat="1" applyBorder="1" applyAlignment="1">
      <alignment horizontal="right" vertical="center" wrapText="1"/>
    </xf>
    <xf numFmtId="4" fontId="0" fillId="0" borderId="39" xfId="0" applyNumberFormat="1" applyBorder="1" applyAlignment="1">
      <alignment horizontal="center" vertical="center" wrapText="1"/>
    </xf>
    <xf numFmtId="4" fontId="0" fillId="0" borderId="40" xfId="0" applyNumberFormat="1" applyBorder="1" applyAlignment="1">
      <alignment horizontal="center" vertical="center" wrapText="1"/>
    </xf>
    <xf numFmtId="11" fontId="0" fillId="0" borderId="0" xfId="0" applyNumberFormat="1" applyAlignment="1">
      <alignment horizontal="right"/>
    </xf>
    <xf numFmtId="11" fontId="0" fillId="0" borderId="27" xfId="0" applyNumberFormat="1" applyBorder="1" applyAlignment="1">
      <alignment horizontal="left" wrapText="1"/>
    </xf>
    <xf numFmtId="11" fontId="0" fillId="0" borderId="28" xfId="0" applyNumberFormat="1" applyBorder="1" applyAlignment="1">
      <alignment horizontal="center" vertical="center" wrapText="1"/>
    </xf>
    <xf numFmtId="11" fontId="0" fillId="0" borderId="0" xfId="0" applyNumberFormat="1"/>
    <xf numFmtId="4" fontId="0" fillId="0" borderId="41" xfId="0" applyNumberFormat="1" applyBorder="1" applyAlignment="1">
      <alignment vertical="center" wrapText="1"/>
    </xf>
    <xf numFmtId="4" fontId="0" fillId="0" borderId="39" xfId="0" applyNumberFormat="1" applyBorder="1" applyAlignment="1">
      <alignment vertical="center" wrapText="1"/>
    </xf>
    <xf numFmtId="4" fontId="0" fillId="0" borderId="40" xfId="0" applyNumberFormat="1" applyBorder="1" applyAlignment="1">
      <alignment vertical="center" wrapText="1"/>
    </xf>
    <xf numFmtId="4" fontId="1" fillId="5" borderId="16" xfId="0" applyNumberFormat="1" applyFont="1" applyFill="1" applyBorder="1" applyAlignment="1">
      <alignment horizontal="left" vertical="center" wrapText="1"/>
    </xf>
    <xf numFmtId="4" fontId="0" fillId="5" borderId="31" xfId="0" applyNumberFormat="1" applyFill="1" applyBorder="1" applyAlignment="1">
      <alignment horizontal="center" vertical="center" wrapText="1"/>
    </xf>
    <xf numFmtId="4" fontId="0" fillId="5" borderId="32" xfId="0" applyNumberFormat="1" applyFill="1" applyBorder="1" applyAlignment="1">
      <alignment horizontal="center" vertical="center" wrapText="1"/>
    </xf>
    <xf numFmtId="4" fontId="1" fillId="5" borderId="1" xfId="0" applyNumberFormat="1" applyFont="1" applyFill="1" applyBorder="1" applyAlignment="1">
      <alignment horizontal="left" vertical="center" wrapText="1"/>
    </xf>
    <xf numFmtId="4" fontId="0" fillId="5" borderId="2" xfId="0" applyNumberFormat="1" applyFill="1" applyBorder="1" applyAlignment="1">
      <alignment horizontal="center" vertical="center" wrapText="1"/>
    </xf>
    <xf numFmtId="4" fontId="0" fillId="5" borderId="3" xfId="0" applyNumberFormat="1" applyFill="1" applyBorder="1" applyAlignment="1">
      <alignment horizontal="center" vertical="center" wrapText="1"/>
    </xf>
    <xf numFmtId="4" fontId="0" fillId="5" borderId="11" xfId="0" applyNumberFormat="1" applyFill="1" applyBorder="1" applyAlignment="1">
      <alignment horizontal="center" vertical="center" wrapText="1"/>
    </xf>
    <xf numFmtId="4" fontId="0" fillId="5" borderId="20" xfId="0" applyNumberFormat="1" applyFill="1" applyBorder="1" applyAlignment="1">
      <alignment horizontal="center" vertical="center" wrapText="1"/>
    </xf>
    <xf numFmtId="4" fontId="0" fillId="0" borderId="42" xfId="0" applyNumberFormat="1" applyBorder="1" applyAlignment="1">
      <alignment horizontal="center" vertical="center" wrapText="1"/>
    </xf>
    <xf numFmtId="4" fontId="0" fillId="0" borderId="43" xfId="0" applyNumberFormat="1" applyBorder="1" applyAlignment="1">
      <alignment horizontal="center" vertical="center" wrapText="1"/>
    </xf>
    <xf numFmtId="4" fontId="0" fillId="0" borderId="17" xfId="0" applyNumberFormat="1" applyBorder="1" applyAlignment="1">
      <alignment horizontal="center" vertical="center" wrapText="1"/>
    </xf>
    <xf numFmtId="4" fontId="0" fillId="0" borderId="22" xfId="0" applyNumberFormat="1" applyBorder="1" applyAlignment="1">
      <alignment horizontal="center" vertical="center" wrapText="1"/>
    </xf>
    <xf numFmtId="4" fontId="0" fillId="3" borderId="28" xfId="0" applyNumberFormat="1" applyFill="1" applyBorder="1" applyAlignment="1">
      <alignment horizontal="center" vertical="center" wrapText="1"/>
    </xf>
    <xf numFmtId="4" fontId="0" fillId="0" borderId="33" xfId="0" applyNumberFormat="1" applyBorder="1" applyAlignment="1">
      <alignment horizontal="left" wrapText="1"/>
    </xf>
    <xf numFmtId="4" fontId="1" fillId="0" borderId="14" xfId="0" applyNumberFormat="1" applyFont="1" applyBorder="1" applyAlignment="1">
      <alignment horizontal="center" vertical="center" wrapText="1"/>
    </xf>
    <xf numFmtId="4" fontId="1" fillId="0" borderId="15" xfId="0" applyNumberFormat="1" applyFont="1" applyBorder="1" applyAlignment="1">
      <alignment horizontal="center" vertical="center" wrapText="1"/>
    </xf>
    <xf numFmtId="4" fontId="1" fillId="4" borderId="14" xfId="0" applyNumberFormat="1" applyFont="1" applyFill="1" applyBorder="1" applyAlignment="1">
      <alignment horizontal="center" vertical="center" wrapText="1"/>
    </xf>
    <xf numFmtId="4" fontId="0" fillId="3" borderId="33" xfId="0" applyNumberFormat="1" applyFill="1" applyBorder="1" applyAlignment="1">
      <alignment horizontal="left" wrapText="1"/>
    </xf>
    <xf numFmtId="4" fontId="0" fillId="3" borderId="23" xfId="0" applyNumberFormat="1" applyFill="1" applyBorder="1" applyAlignment="1">
      <alignment horizontal="right" vertical="center" wrapText="1"/>
    </xf>
    <xf numFmtId="4" fontId="0" fillId="3" borderId="24" xfId="0" applyNumberFormat="1" applyFill="1" applyBorder="1" applyAlignment="1">
      <alignment vertical="center" wrapText="1"/>
    </xf>
    <xf numFmtId="4" fontId="0" fillId="3" borderId="25" xfId="0" applyNumberFormat="1" applyFill="1" applyBorder="1" applyAlignment="1">
      <alignment vertical="center" wrapText="1"/>
    </xf>
    <xf numFmtId="4" fontId="0" fillId="3" borderId="26" xfId="0" applyNumberFormat="1" applyFill="1" applyBorder="1" applyAlignment="1">
      <alignment vertical="center" wrapText="1"/>
    </xf>
    <xf numFmtId="4" fontId="0" fillId="3" borderId="34" xfId="0" applyNumberFormat="1" applyFill="1" applyBorder="1" applyAlignment="1">
      <alignment horizontal="center" vertical="center" wrapText="1"/>
    </xf>
    <xf numFmtId="4" fontId="0" fillId="3" borderId="35" xfId="0" applyNumberFormat="1" applyFill="1" applyBorder="1" applyAlignment="1">
      <alignment horizontal="center" vertical="center" wrapText="1"/>
    </xf>
    <xf numFmtId="4" fontId="0" fillId="3" borderId="27" xfId="0" applyNumberFormat="1" applyFill="1" applyBorder="1" applyAlignment="1">
      <alignment horizontal="left" wrapText="1"/>
    </xf>
    <xf numFmtId="4" fontId="0" fillId="0" borderId="24" xfId="0" applyNumberFormat="1" applyBorder="1" applyAlignment="1">
      <alignment horizontal="center" vertical="center" wrapText="1"/>
    </xf>
    <xf numFmtId="4" fontId="0" fillId="0" borderId="29" xfId="0" applyNumberFormat="1" applyBorder="1" applyAlignment="1">
      <alignment vertical="center" wrapText="1"/>
    </xf>
    <xf numFmtId="4" fontId="0" fillId="0" borderId="30" xfId="0" applyNumberFormat="1" applyBorder="1" applyAlignment="1">
      <alignment vertical="center" wrapText="1"/>
    </xf>
    <xf numFmtId="4" fontId="0" fillId="0" borderId="44" xfId="0" applyNumberFormat="1" applyBorder="1" applyAlignment="1">
      <alignment horizontal="center" vertical="center" wrapText="1"/>
    </xf>
    <xf numFmtId="4" fontId="0" fillId="0" borderId="45" xfId="0" applyNumberFormat="1" applyBorder="1" applyAlignment="1">
      <alignment horizontal="center" vertical="center" wrapText="1"/>
    </xf>
    <xf numFmtId="4" fontId="0" fillId="0" borderId="46" xfId="0" applyNumberFormat="1" applyBorder="1" applyAlignment="1">
      <alignment horizontal="center" vertical="center" wrapText="1"/>
    </xf>
    <xf numFmtId="4" fontId="0" fillId="0" borderId="47" xfId="0" applyNumberFormat="1" applyBorder="1" applyAlignment="1">
      <alignment wrapText="1"/>
    </xf>
    <xf numFmtId="4" fontId="0" fillId="0" borderId="23" xfId="0" applyNumberFormat="1" applyBorder="1" applyAlignment="1">
      <alignment horizontal="left" vertical="center" wrapText="1"/>
    </xf>
    <xf numFmtId="4" fontId="0" fillId="0" borderId="2" xfId="0" applyNumberFormat="1" applyBorder="1" applyAlignment="1">
      <alignment horizontal="center" vertical="center" wrapText="1"/>
    </xf>
    <xf numFmtId="4" fontId="0" fillId="0" borderId="3" xfId="0" applyNumberFormat="1" applyBorder="1" applyAlignment="1">
      <alignment horizontal="center" vertical="center" wrapText="1"/>
    </xf>
    <xf numFmtId="4" fontId="0" fillId="0" borderId="38" xfId="0" applyNumberFormat="1" applyBorder="1" applyAlignment="1">
      <alignment horizontal="left" vertical="center" wrapText="1"/>
    </xf>
    <xf numFmtId="4" fontId="0" fillId="0" borderId="41" xfId="0" applyNumberFormat="1" applyBorder="1" applyAlignment="1">
      <alignment horizontal="center" vertical="center" wrapText="1"/>
    </xf>
    <xf numFmtId="4" fontId="0" fillId="0" borderId="25" xfId="0" applyNumberFormat="1" applyBorder="1" applyAlignment="1">
      <alignment horizontal="center" vertical="center" wrapText="1"/>
    </xf>
    <xf numFmtId="4" fontId="1" fillId="5" borderId="1" xfId="0" applyNumberFormat="1" applyFont="1" applyFill="1" applyBorder="1" applyAlignment="1">
      <alignment horizontal="left" vertical="center"/>
    </xf>
    <xf numFmtId="4" fontId="0" fillId="0" borderId="27" xfId="0" applyNumberFormat="1" applyBorder="1" applyAlignment="1">
      <alignment horizontal="left" vertical="center" wrapText="1"/>
    </xf>
    <xf numFmtId="49" fontId="9" fillId="0" borderId="0" xfId="0" applyNumberFormat="1" applyFont="1" applyAlignment="1">
      <alignment horizontal="right"/>
    </xf>
    <xf numFmtId="4" fontId="9" fillId="0" borderId="0" xfId="0" applyNumberFormat="1" applyFont="1" applyAlignment="1">
      <alignment wrapText="1"/>
    </xf>
    <xf numFmtId="4" fontId="9" fillId="0" borderId="0" xfId="0" applyNumberFormat="1" applyFont="1"/>
    <xf numFmtId="4" fontId="11" fillId="0" borderId="0" xfId="0" applyNumberFormat="1" applyFont="1" applyAlignment="1">
      <alignment horizontal="center" wrapText="1"/>
    </xf>
    <xf numFmtId="4" fontId="12" fillId="0" borderId="0" xfId="0" applyNumberFormat="1" applyFont="1" applyAlignment="1">
      <alignment horizontal="left" wrapText="1"/>
    </xf>
    <xf numFmtId="4" fontId="9" fillId="5" borderId="2" xfId="0" applyNumberFormat="1" applyFont="1" applyFill="1" applyBorder="1" applyAlignment="1">
      <alignment horizontal="center" vertical="center" wrapText="1"/>
    </xf>
    <xf numFmtId="4" fontId="9" fillId="0" borderId="23" xfId="0" applyNumberFormat="1" applyFont="1" applyBorder="1" applyAlignment="1">
      <alignment horizontal="right" vertical="center" wrapText="1"/>
    </xf>
    <xf numFmtId="4" fontId="9" fillId="0" borderId="24" xfId="0" applyNumberFormat="1" applyFont="1" applyBorder="1" applyAlignment="1">
      <alignment vertical="center" wrapText="1"/>
    </xf>
    <xf numFmtId="4" fontId="9" fillId="0" borderId="25" xfId="0" applyNumberFormat="1" applyFont="1" applyBorder="1" applyAlignment="1">
      <alignment vertical="center" wrapText="1"/>
    </xf>
    <xf numFmtId="4" fontId="9" fillId="0" borderId="26" xfId="0" applyNumberFormat="1" applyFont="1" applyBorder="1" applyAlignment="1">
      <alignment vertical="center" wrapText="1"/>
    </xf>
    <xf numFmtId="4" fontId="9" fillId="0" borderId="18" xfId="0" applyNumberFormat="1" applyFont="1" applyBorder="1" applyAlignment="1">
      <alignment horizontal="right" vertical="center" wrapText="1"/>
    </xf>
    <xf numFmtId="4" fontId="9" fillId="0" borderId="5" xfId="0" applyNumberFormat="1" applyFont="1" applyBorder="1" applyAlignment="1">
      <alignment horizontal="center" vertical="center" wrapText="1"/>
    </xf>
    <xf numFmtId="49" fontId="6" fillId="0" borderId="0" xfId="0" applyNumberFormat="1" applyFont="1" applyAlignment="1">
      <alignment horizontal="right"/>
    </xf>
    <xf numFmtId="4" fontId="6" fillId="0" borderId="0" xfId="0" applyNumberFormat="1" applyFont="1"/>
    <xf numFmtId="4" fontId="6" fillId="0" borderId="7" xfId="0" applyNumberFormat="1" applyFont="1" applyBorder="1" applyAlignment="1">
      <alignment horizontal="center" vertical="center" wrapText="1"/>
    </xf>
    <xf numFmtId="4" fontId="6" fillId="0" borderId="8"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10" xfId="0" applyNumberFormat="1" applyFont="1" applyBorder="1" applyAlignment="1">
      <alignment horizontal="center" vertical="center" wrapText="1"/>
    </xf>
    <xf numFmtId="4" fontId="6" fillId="0" borderId="19" xfId="0" applyNumberFormat="1" applyFont="1" applyBorder="1" applyAlignment="1">
      <alignment horizontal="center" vertical="center" wrapText="1"/>
    </xf>
    <xf numFmtId="4" fontId="14" fillId="5" borderId="1" xfId="0" applyNumberFormat="1" applyFont="1" applyFill="1" applyBorder="1" applyAlignment="1">
      <alignment horizontal="left" vertical="center" wrapText="1"/>
    </xf>
    <xf numFmtId="4" fontId="6" fillId="0" borderId="27" xfId="0" applyNumberFormat="1" applyFont="1" applyBorder="1" applyAlignment="1">
      <alignment horizontal="left" wrapText="1"/>
    </xf>
    <xf numFmtId="4" fontId="6" fillId="0" borderId="28" xfId="0" applyNumberFormat="1" applyFont="1" applyBorder="1" applyAlignment="1">
      <alignment horizontal="center" vertical="center" wrapText="1"/>
    </xf>
    <xf numFmtId="4" fontId="6" fillId="0" borderId="29" xfId="0" applyNumberFormat="1" applyFont="1" applyBorder="1" applyAlignment="1">
      <alignment horizontal="center" vertical="center" wrapText="1"/>
    </xf>
    <xf numFmtId="4" fontId="6" fillId="0" borderId="18" xfId="0" applyNumberFormat="1" applyFont="1" applyBorder="1" applyAlignment="1">
      <alignment horizontal="right" vertical="center" wrapText="1"/>
    </xf>
    <xf numFmtId="4" fontId="6" fillId="0" borderId="5" xfId="0" applyNumberFormat="1" applyFont="1" applyBorder="1" applyAlignment="1">
      <alignment horizontal="center" vertical="center" wrapText="1"/>
    </xf>
    <xf numFmtId="4" fontId="6" fillId="5" borderId="2" xfId="0" applyNumberFormat="1" applyFont="1" applyFill="1" applyBorder="1" applyAlignment="1">
      <alignment horizontal="center" vertical="center" wrapText="1"/>
    </xf>
    <xf numFmtId="4" fontId="6" fillId="0" borderId="23" xfId="0" applyNumberFormat="1" applyFont="1" applyBorder="1" applyAlignment="1">
      <alignment horizontal="right" vertical="center" wrapText="1"/>
    </xf>
    <xf numFmtId="4" fontId="6" fillId="0" borderId="24" xfId="0" applyNumberFormat="1" applyFont="1" applyBorder="1" applyAlignment="1">
      <alignment vertical="center" wrapText="1"/>
    </xf>
    <xf numFmtId="4" fontId="6" fillId="0" borderId="25" xfId="0" applyNumberFormat="1" applyFont="1" applyBorder="1" applyAlignment="1">
      <alignment vertical="center" wrapText="1"/>
    </xf>
    <xf numFmtId="4" fontId="6" fillId="0" borderId="27" xfId="0" applyNumberFormat="1" applyFont="1" applyBorder="1" applyAlignment="1">
      <alignment horizontal="left" vertical="center" wrapText="1"/>
    </xf>
    <xf numFmtId="4" fontId="6" fillId="0" borderId="30" xfId="0"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4" fontId="6" fillId="5" borderId="3" xfId="0" applyNumberFormat="1" applyFont="1" applyFill="1" applyBorder="1" applyAlignment="1">
      <alignment horizontal="center" vertical="center" wrapText="1"/>
    </xf>
    <xf numFmtId="4" fontId="6" fillId="0" borderId="26" xfId="0" applyNumberFormat="1" applyFont="1" applyBorder="1" applyAlignment="1">
      <alignment vertical="center" wrapText="1"/>
    </xf>
    <xf numFmtId="4" fontId="6" fillId="3" borderId="29" xfId="0" applyNumberFormat="1" applyFont="1" applyFill="1" applyBorder="1" applyAlignment="1">
      <alignment horizontal="center" vertical="center" wrapText="1"/>
    </xf>
    <xf numFmtId="4" fontId="6" fillId="3" borderId="25" xfId="0" applyNumberFormat="1" applyFont="1" applyFill="1" applyBorder="1" applyAlignment="1">
      <alignment vertical="center" wrapText="1"/>
    </xf>
    <xf numFmtId="4" fontId="6" fillId="3" borderId="26" xfId="0" applyNumberFormat="1" applyFont="1" applyFill="1" applyBorder="1" applyAlignment="1">
      <alignment vertical="center" wrapText="1"/>
    </xf>
    <xf numFmtId="4" fontId="6" fillId="3" borderId="35" xfId="0" applyNumberFormat="1" applyFont="1" applyFill="1" applyBorder="1" applyAlignment="1">
      <alignment horizontal="center" vertical="center" wrapText="1"/>
    </xf>
    <xf numFmtId="4" fontId="6" fillId="0" borderId="23" xfId="0" applyNumberFormat="1" applyFont="1" applyBorder="1" applyAlignment="1">
      <alignment horizontal="left" vertical="center" wrapText="1"/>
    </xf>
    <xf numFmtId="4" fontId="6" fillId="0" borderId="24" xfId="0" applyNumberFormat="1" applyFont="1" applyBorder="1" applyAlignment="1">
      <alignment horizontal="center" vertical="center" wrapText="1"/>
    </xf>
    <xf numFmtId="4" fontId="6" fillId="3" borderId="27" xfId="0" applyNumberFormat="1" applyFont="1" applyFill="1" applyBorder="1" applyAlignment="1">
      <alignment horizontal="left" wrapText="1"/>
    </xf>
    <xf numFmtId="4" fontId="6" fillId="3" borderId="28" xfId="0" applyNumberFormat="1" applyFont="1" applyFill="1" applyBorder="1" applyAlignment="1">
      <alignment horizontal="center" vertical="center" wrapText="1"/>
    </xf>
    <xf numFmtId="4" fontId="6" fillId="3" borderId="23" xfId="0" applyNumberFormat="1" applyFont="1" applyFill="1" applyBorder="1" applyAlignment="1">
      <alignment horizontal="right" vertical="center" wrapText="1"/>
    </xf>
    <xf numFmtId="4" fontId="6" fillId="3" borderId="24" xfId="0" applyNumberFormat="1" applyFont="1" applyFill="1" applyBorder="1" applyAlignment="1">
      <alignment vertical="center" wrapText="1"/>
    </xf>
    <xf numFmtId="4" fontId="6" fillId="3" borderId="33" xfId="0" applyNumberFormat="1" applyFont="1" applyFill="1" applyBorder="1" applyAlignment="1">
      <alignment horizontal="left" wrapText="1"/>
    </xf>
    <xf numFmtId="4" fontId="6" fillId="3" borderId="34" xfId="0" applyNumberFormat="1" applyFont="1" applyFill="1" applyBorder="1" applyAlignment="1">
      <alignment horizontal="center" vertical="center" wrapText="1"/>
    </xf>
    <xf numFmtId="4" fontId="14" fillId="0" borderId="14" xfId="0" applyNumberFormat="1" applyFont="1" applyBorder="1" applyAlignment="1">
      <alignment horizontal="center" vertical="center" wrapText="1"/>
    </xf>
    <xf numFmtId="4" fontId="9" fillId="0" borderId="0" xfId="0" quotePrefix="1" applyNumberFormat="1" applyFont="1"/>
    <xf numFmtId="4" fontId="1" fillId="5" borderId="18" xfId="0" applyNumberFormat="1" applyFont="1" applyFill="1" applyBorder="1" applyAlignment="1">
      <alignment horizontal="left" vertical="center" wrapText="1"/>
    </xf>
    <xf numFmtId="4" fontId="0" fillId="5" borderId="0" xfId="0" applyNumberFormat="1" applyFill="1" applyAlignment="1">
      <alignment horizontal="center" vertical="center" wrapText="1"/>
    </xf>
    <xf numFmtId="4" fontId="0" fillId="5" borderId="37" xfId="0" applyNumberFormat="1" applyFill="1" applyBorder="1" applyAlignment="1">
      <alignment horizontal="center" vertical="center" wrapText="1"/>
    </xf>
    <xf numFmtId="4" fontId="0" fillId="0" borderId="48" xfId="0" applyNumberFormat="1" applyBorder="1" applyAlignment="1">
      <alignment horizontal="center" vertical="center" wrapText="1"/>
    </xf>
    <xf numFmtId="4" fontId="0" fillId="0" borderId="1" xfId="0" applyNumberFormat="1" applyBorder="1" applyAlignment="1">
      <alignment horizontal="center" vertical="center" wrapText="1"/>
    </xf>
    <xf numFmtId="4" fontId="0" fillId="0" borderId="16" xfId="0" applyNumberFormat="1" applyBorder="1" applyAlignment="1">
      <alignment horizontal="left" wrapText="1"/>
    </xf>
    <xf numFmtId="4" fontId="0" fillId="0" borderId="23" xfId="0" applyNumberFormat="1" applyBorder="1" applyAlignment="1">
      <alignment horizontal="left" wrapText="1"/>
    </xf>
    <xf numFmtId="4" fontId="0" fillId="3" borderId="13" xfId="0" applyNumberFormat="1" applyFill="1" applyBorder="1" applyAlignment="1">
      <alignment horizontal="left" wrapText="1"/>
    </xf>
    <xf numFmtId="4" fontId="0" fillId="0" borderId="49" xfId="0" applyNumberFormat="1" applyBorder="1" applyAlignment="1">
      <alignment horizontal="center" vertical="center" wrapText="1"/>
    </xf>
    <xf numFmtId="4" fontId="0" fillId="0" borderId="50" xfId="0" applyNumberFormat="1" applyBorder="1" applyAlignment="1">
      <alignment horizontal="center" vertical="center" wrapText="1"/>
    </xf>
    <xf numFmtId="4" fontId="0" fillId="0" borderId="23" xfId="0" applyNumberFormat="1" applyBorder="1" applyAlignment="1">
      <alignment vertical="center" wrapText="1"/>
    </xf>
    <xf numFmtId="4" fontId="0" fillId="0" borderId="51" xfId="0" applyNumberFormat="1" applyBorder="1" applyAlignment="1">
      <alignment horizontal="center" vertical="center" wrapText="1"/>
    </xf>
    <xf numFmtId="4" fontId="0" fillId="0" borderId="52" xfId="0" applyNumberFormat="1" applyBorder="1" applyAlignment="1">
      <alignment horizontal="center" vertical="center" wrapText="1"/>
    </xf>
    <xf numFmtId="4" fontId="0" fillId="0" borderId="53" xfId="0" applyNumberFormat="1" applyBorder="1" applyAlignment="1">
      <alignment horizontal="center" vertical="center" wrapText="1"/>
    </xf>
    <xf numFmtId="4" fontId="14" fillId="0" borderId="15" xfId="0" applyNumberFormat="1" applyFont="1" applyBorder="1" applyAlignment="1">
      <alignment horizontal="center" vertical="center" wrapText="1"/>
    </xf>
    <xf numFmtId="4" fontId="14" fillId="5" borderId="16" xfId="0" applyNumberFormat="1" applyFont="1" applyFill="1" applyBorder="1" applyAlignment="1">
      <alignment vertical="center" wrapText="1"/>
    </xf>
    <xf numFmtId="4" fontId="14" fillId="5" borderId="31" xfId="0" applyNumberFormat="1" applyFont="1" applyFill="1" applyBorder="1" applyAlignment="1">
      <alignment vertical="center" wrapText="1"/>
    </xf>
    <xf numFmtId="4" fontId="14" fillId="5" borderId="32" xfId="0" applyNumberFormat="1" applyFont="1" applyFill="1" applyBorder="1" applyAlignment="1">
      <alignment vertical="center" wrapText="1"/>
    </xf>
    <xf numFmtId="0" fontId="1" fillId="0" borderId="0" xfId="0" applyFont="1"/>
    <xf numFmtId="4" fontId="0" fillId="0" borderId="0" xfId="0" applyNumberFormat="1" applyAlignment="1">
      <alignment horizontal="center"/>
    </xf>
    <xf numFmtId="0" fontId="0" fillId="0" borderId="0" xfId="0" applyAlignment="1">
      <alignment horizontal="center"/>
    </xf>
    <xf numFmtId="4" fontId="0" fillId="0" borderId="54" xfId="0" applyNumberFormat="1" applyBorder="1" applyAlignment="1">
      <alignment horizontal="center" vertical="center" wrapText="1"/>
    </xf>
    <xf numFmtId="4" fontId="0" fillId="0" borderId="55" xfId="0" applyNumberFormat="1" applyBorder="1" applyAlignment="1">
      <alignment horizontal="center" vertical="center" wrapText="1"/>
    </xf>
    <xf numFmtId="4" fontId="0" fillId="0" borderId="56" xfId="0" applyNumberFormat="1" applyBorder="1" applyAlignment="1">
      <alignment horizontal="center" vertical="center" wrapText="1"/>
    </xf>
    <xf numFmtId="4" fontId="0" fillId="0" borderId="57" xfId="0" applyNumberFormat="1" applyBorder="1" applyAlignment="1">
      <alignment horizontal="center" vertical="center" wrapText="1"/>
    </xf>
    <xf numFmtId="4" fontId="6" fillId="0" borderId="44" xfId="0" applyNumberFormat="1" applyFont="1" applyBorder="1" applyAlignment="1">
      <alignment horizontal="center" vertical="center" wrapText="1"/>
    </xf>
    <xf numFmtId="4" fontId="0" fillId="0" borderId="14" xfId="0" applyNumberFormat="1" applyBorder="1" applyAlignment="1">
      <alignment horizontal="center" vertical="center" wrapText="1"/>
    </xf>
    <xf numFmtId="4" fontId="0" fillId="0" borderId="58" xfId="0" applyNumberFormat="1" applyBorder="1" applyAlignment="1">
      <alignment horizontal="center" vertical="center" wrapText="1"/>
    </xf>
    <xf numFmtId="4" fontId="0" fillId="0" borderId="47" xfId="0" applyNumberFormat="1" applyBorder="1" applyAlignment="1">
      <alignment vertical="center" wrapText="1"/>
    </xf>
    <xf numFmtId="4" fontId="0" fillId="0" borderId="52" xfId="0" applyNumberFormat="1" applyBorder="1" applyAlignment="1">
      <alignment horizontal="center" vertical="top" wrapText="1"/>
    </xf>
    <xf numFmtId="4" fontId="0" fillId="0" borderId="0" xfId="0" applyNumberFormat="1" applyAlignment="1">
      <alignment horizontal="center" wrapText="1"/>
    </xf>
    <xf numFmtId="4" fontId="7" fillId="0" borderId="2" xfId="0" applyNumberFormat="1" applyFont="1" applyBorder="1" applyAlignment="1">
      <alignment horizontal="left" wrapText="1"/>
    </xf>
    <xf numFmtId="4" fontId="7" fillId="0" borderId="0" xfId="0" applyNumberFormat="1" applyFont="1" applyAlignment="1">
      <alignment horizontal="left" wrapText="1"/>
    </xf>
    <xf numFmtId="4" fontId="8" fillId="0" borderId="5" xfId="0" applyNumberFormat="1" applyFont="1" applyBorder="1" applyAlignment="1">
      <alignment horizontal="left" wrapText="1"/>
    </xf>
    <xf numFmtId="4" fontId="1" fillId="0" borderId="0" xfId="0" applyNumberFormat="1" applyFont="1" applyAlignment="1">
      <alignment horizontal="left" wrapText="1"/>
    </xf>
    <xf numFmtId="4" fontId="0" fillId="0" borderId="0" xfId="0" applyNumberFormat="1" applyAlignment="1">
      <alignment horizontal="left"/>
    </xf>
    <xf numFmtId="4" fontId="2" fillId="0" borderId="1" xfId="0" applyNumberFormat="1" applyFont="1" applyBorder="1" applyAlignment="1">
      <alignment horizontal="center"/>
    </xf>
    <xf numFmtId="4" fontId="2" fillId="0" borderId="2" xfId="0" applyNumberFormat="1" applyFont="1" applyBorder="1" applyAlignment="1">
      <alignment horizontal="center"/>
    </xf>
    <xf numFmtId="4" fontId="2" fillId="0" borderId="3" xfId="0" applyNumberFormat="1" applyFont="1" applyBorder="1" applyAlignment="1">
      <alignment horizontal="center"/>
    </xf>
    <xf numFmtId="4" fontId="2" fillId="0" borderId="4" xfId="0" applyNumberFormat="1" applyFont="1" applyBorder="1" applyAlignment="1">
      <alignment horizontal="center"/>
    </xf>
    <xf numFmtId="4" fontId="2" fillId="0" borderId="5" xfId="0" applyNumberFormat="1" applyFont="1" applyBorder="1" applyAlignment="1">
      <alignment horizontal="center"/>
    </xf>
    <xf numFmtId="4" fontId="2" fillId="0" borderId="6" xfId="0" applyNumberFormat="1" applyFont="1" applyBorder="1" applyAlignment="1">
      <alignment horizontal="center"/>
    </xf>
    <xf numFmtId="4" fontId="3" fillId="0" borderId="0" xfId="0" applyNumberFormat="1" applyFont="1" applyAlignment="1">
      <alignment horizontal="center"/>
    </xf>
    <xf numFmtId="4" fontId="0" fillId="0" borderId="0" xfId="0" applyNumberFormat="1" applyAlignment="1">
      <alignment horizontal="left" wrapText="1"/>
    </xf>
    <xf numFmtId="4" fontId="0" fillId="0" borderId="0" xfId="0" applyNumberFormat="1" applyAlignment="1">
      <alignment horizontal="center"/>
    </xf>
    <xf numFmtId="4" fontId="13" fillId="2" borderId="0" xfId="0" applyNumberFormat="1" applyFont="1" applyFill="1" applyAlignment="1">
      <alignment horizontal="left" wrapText="1"/>
    </xf>
    <xf numFmtId="4" fontId="4" fillId="2" borderId="0" xfId="0" applyNumberFormat="1" applyFont="1" applyFill="1" applyAlignment="1">
      <alignment horizontal="left" wrapText="1"/>
    </xf>
    <xf numFmtId="4" fontId="14" fillId="5" borderId="16" xfId="0" applyNumberFormat="1" applyFont="1" applyFill="1" applyBorder="1" applyAlignment="1">
      <alignment horizontal="left" vertical="center" wrapText="1"/>
    </xf>
    <xf numFmtId="4" fontId="14" fillId="5" borderId="31" xfId="0" applyNumberFormat="1"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S247"/>
  <sheetViews>
    <sheetView tabSelected="1" zoomScaleNormal="100" zoomScaleSheetLayoutView="100" workbookViewId="0">
      <selection activeCell="F44" sqref="F44"/>
    </sheetView>
  </sheetViews>
  <sheetFormatPr baseColWidth="10" defaultColWidth="11.5703125" defaultRowHeight="15" x14ac:dyDescent="0.25"/>
  <cols>
    <col min="1" max="1" width="4.7109375" style="5" customWidth="1"/>
    <col min="2" max="2" width="53.7109375" style="1" customWidth="1"/>
    <col min="3" max="3" width="9.42578125" style="1" customWidth="1"/>
    <col min="4" max="4" width="13" style="1" customWidth="1"/>
    <col min="5" max="5" width="14.7109375" style="1" customWidth="1"/>
    <col min="6" max="6" width="13.7109375" style="1" customWidth="1"/>
    <col min="7" max="8" width="17.5703125" style="1" customWidth="1"/>
    <col min="9" max="9" width="11.5703125" style="1"/>
    <col min="10" max="10" width="15.28515625" style="1" customWidth="1"/>
    <col min="11" max="13" width="11.5703125" style="1"/>
    <col min="14" max="14" width="12.28515625" style="1" bestFit="1" customWidth="1"/>
    <col min="15" max="15" width="11.5703125" style="1"/>
    <col min="16" max="16" width="15" style="1" customWidth="1"/>
    <col min="17" max="16384" width="11.5703125" style="1"/>
  </cols>
  <sheetData>
    <row r="3" spans="1:19" ht="76.150000000000006" customHeight="1" x14ac:dyDescent="0.25">
      <c r="B3" s="173" t="s">
        <v>161</v>
      </c>
      <c r="C3" s="174"/>
      <c r="D3" s="174"/>
      <c r="E3" s="174"/>
      <c r="F3" s="174"/>
      <c r="G3" s="174"/>
      <c r="J3" s="169"/>
      <c r="K3" s="169"/>
      <c r="L3" s="169"/>
      <c r="M3" s="169"/>
    </row>
    <row r="4" spans="1:19" ht="15.75" thickBot="1" x14ac:dyDescent="0.3"/>
    <row r="5" spans="1:19" ht="15.75" x14ac:dyDescent="0.25">
      <c r="B5" s="175" t="s">
        <v>12</v>
      </c>
      <c r="C5" s="176"/>
      <c r="D5" s="176"/>
      <c r="E5" s="176"/>
      <c r="F5" s="176"/>
      <c r="G5" s="177"/>
    </row>
    <row r="6" spans="1:19" ht="16.5" thickBot="1" x14ac:dyDescent="0.3">
      <c r="B6" s="178" t="s">
        <v>0</v>
      </c>
      <c r="C6" s="179"/>
      <c r="D6" s="179"/>
      <c r="E6" s="179"/>
      <c r="F6" s="179"/>
      <c r="G6" s="180"/>
    </row>
    <row r="7" spans="1:19" ht="15.75" x14ac:dyDescent="0.25">
      <c r="B7" s="2"/>
      <c r="C7" s="2" t="s">
        <v>227</v>
      </c>
      <c r="D7" s="2"/>
      <c r="E7" s="2"/>
      <c r="F7" s="2"/>
      <c r="G7" s="2"/>
      <c r="H7" s="2"/>
    </row>
    <row r="8" spans="1:19" ht="15.75" x14ac:dyDescent="0.25">
      <c r="B8" s="181" t="s">
        <v>169</v>
      </c>
      <c r="C8" s="181"/>
      <c r="D8" s="181"/>
      <c r="E8" s="181"/>
      <c r="F8" s="181"/>
      <c r="G8" s="181"/>
    </row>
    <row r="9" spans="1:19" ht="15.75" x14ac:dyDescent="0.25">
      <c r="B9" s="21"/>
      <c r="C9" s="21"/>
      <c r="D9" s="21"/>
      <c r="E9" s="21"/>
      <c r="F9" s="21"/>
      <c r="G9" s="21"/>
    </row>
    <row r="10" spans="1:19" ht="15.75" x14ac:dyDescent="0.25">
      <c r="B10" s="21"/>
      <c r="C10" s="21"/>
      <c r="D10" s="21"/>
      <c r="E10" s="21"/>
      <c r="F10" s="21"/>
      <c r="G10" s="21"/>
      <c r="H10" s="21"/>
      <c r="M10" s="157"/>
      <c r="N10" s="158"/>
      <c r="S10" s="157">
        <v>202200022</v>
      </c>
    </row>
    <row r="11" spans="1:19" ht="15.75" x14ac:dyDescent="0.25">
      <c r="A11" s="5" t="s">
        <v>38</v>
      </c>
      <c r="B11" s="8" t="s">
        <v>153</v>
      </c>
      <c r="C11" s="21"/>
      <c r="D11" s="21"/>
      <c r="E11" s="21"/>
      <c r="F11" s="21"/>
      <c r="G11" s="21"/>
      <c r="H11" s="21"/>
      <c r="N11" s="158"/>
    </row>
    <row r="12" spans="1:19" ht="16.5" thickBot="1" x14ac:dyDescent="0.3">
      <c r="B12" s="3"/>
      <c r="C12" s="21"/>
      <c r="D12" s="21"/>
      <c r="E12" s="21"/>
      <c r="F12" s="21"/>
      <c r="G12" s="21"/>
      <c r="H12" s="21"/>
      <c r="N12" s="158"/>
    </row>
    <row r="13" spans="1:19" ht="32.25" customHeight="1" thickBot="1" x14ac:dyDescent="0.3">
      <c r="B13" s="143" t="s">
        <v>1</v>
      </c>
      <c r="C13" s="147" t="s">
        <v>2</v>
      </c>
      <c r="D13" s="7" t="s">
        <v>3</v>
      </c>
      <c r="E13" s="7" t="s">
        <v>4</v>
      </c>
      <c r="F13" s="11" t="s">
        <v>5</v>
      </c>
      <c r="G13" s="7" t="s">
        <v>28</v>
      </c>
      <c r="H13" s="19" t="s">
        <v>87</v>
      </c>
      <c r="N13" s="158"/>
    </row>
    <row r="14" spans="1:19" ht="21.75" customHeight="1" x14ac:dyDescent="0.25">
      <c r="A14" s="5" t="s">
        <v>39</v>
      </c>
      <c r="B14" s="144" t="s">
        <v>15</v>
      </c>
      <c r="C14" s="148" t="s">
        <v>6</v>
      </c>
      <c r="D14" s="12"/>
      <c r="E14" s="12">
        <f>D14*1.2</f>
        <v>0</v>
      </c>
      <c r="F14" s="12">
        <v>5</v>
      </c>
      <c r="G14" s="28">
        <f>F14*D14</f>
        <v>0</v>
      </c>
      <c r="H14" s="20">
        <f>F14*E14</f>
        <v>0</v>
      </c>
      <c r="N14" s="158"/>
    </row>
    <row r="15" spans="1:19" ht="10.5" customHeight="1" x14ac:dyDescent="0.25">
      <c r="B15" s="22"/>
      <c r="C15" s="149"/>
      <c r="D15" s="24"/>
      <c r="E15" s="77"/>
      <c r="F15" s="24"/>
      <c r="G15" s="28"/>
      <c r="H15" s="78"/>
      <c r="N15" s="159"/>
      <c r="O15"/>
    </row>
    <row r="16" spans="1:19" x14ac:dyDescent="0.25">
      <c r="A16" s="5" t="s">
        <v>132</v>
      </c>
      <c r="B16" s="145" t="s">
        <v>14</v>
      </c>
      <c r="C16" s="150" t="s">
        <v>6</v>
      </c>
      <c r="D16" s="79"/>
      <c r="E16" s="28">
        <f>D16*1.2</f>
        <v>0</v>
      </c>
      <c r="F16" s="142">
        <v>7</v>
      </c>
      <c r="G16" s="28">
        <f t="shared" ref="G16:G20" si="0">F16*D16</f>
        <v>0</v>
      </c>
      <c r="H16" s="81">
        <f>F16*E16</f>
        <v>0</v>
      </c>
      <c r="N16" s="159"/>
      <c r="O16"/>
    </row>
    <row r="17" spans="1:16" ht="10.5" customHeight="1" x14ac:dyDescent="0.25">
      <c r="B17" s="22"/>
      <c r="C17" s="149"/>
      <c r="D17" s="24"/>
      <c r="E17" s="77"/>
      <c r="F17" s="24"/>
      <c r="G17" s="28"/>
      <c r="H17" s="78"/>
      <c r="N17" s="159"/>
      <c r="O17"/>
    </row>
    <row r="18" spans="1:16" x14ac:dyDescent="0.25">
      <c r="A18" s="5" t="s">
        <v>133</v>
      </c>
      <c r="B18" s="145" t="s">
        <v>13</v>
      </c>
      <c r="C18" s="150" t="s">
        <v>6</v>
      </c>
      <c r="D18" s="79"/>
      <c r="E18" s="28">
        <f>D18*1.2</f>
        <v>0</v>
      </c>
      <c r="F18" s="142">
        <v>9</v>
      </c>
      <c r="G18" s="28">
        <f t="shared" si="0"/>
        <v>0</v>
      </c>
      <c r="H18" s="81">
        <f>F18*E18</f>
        <v>0</v>
      </c>
      <c r="N18" s="158"/>
    </row>
    <row r="19" spans="1:16" ht="10.5" customHeight="1" x14ac:dyDescent="0.25">
      <c r="B19" s="22"/>
      <c r="C19" s="149"/>
      <c r="D19" s="24"/>
      <c r="E19" s="77"/>
      <c r="F19" s="24"/>
      <c r="G19" s="28"/>
      <c r="H19" s="78"/>
      <c r="N19" s="158"/>
    </row>
    <row r="20" spans="1:16" ht="30.75" thickBot="1" x14ac:dyDescent="0.3">
      <c r="A20" s="5" t="s">
        <v>134</v>
      </c>
      <c r="B20" s="146" t="s">
        <v>129</v>
      </c>
      <c r="C20" s="151" t="s">
        <v>6</v>
      </c>
      <c r="D20" s="36"/>
      <c r="E20" s="152">
        <f>D20*1.2</f>
        <v>0</v>
      </c>
      <c r="F20" s="36">
        <v>1</v>
      </c>
      <c r="G20" s="152">
        <f t="shared" si="0"/>
        <v>0</v>
      </c>
      <c r="H20" s="81">
        <f>F20*E20</f>
        <v>0</v>
      </c>
    </row>
    <row r="21" spans="1:16" ht="15.75" thickBot="1" x14ac:dyDescent="0.3">
      <c r="B21" s="13"/>
      <c r="C21" s="13"/>
      <c r="D21" s="13"/>
      <c r="E21" s="13"/>
      <c r="F21" s="13"/>
      <c r="G21" s="13"/>
      <c r="H21" s="13"/>
    </row>
    <row r="22" spans="1:16" ht="15.75" thickBot="1" x14ac:dyDescent="0.3">
      <c r="B22" s="13"/>
      <c r="C22" s="13"/>
      <c r="D22" s="13"/>
      <c r="E22" s="13"/>
      <c r="F22" s="65" t="s">
        <v>8</v>
      </c>
      <c r="G22" s="66">
        <f>SUM(G14:G20)</f>
        <v>0</v>
      </c>
      <c r="H22" s="66">
        <f>SUM(H14:H20)</f>
        <v>0</v>
      </c>
    </row>
    <row r="23" spans="1:16" ht="15.75" x14ac:dyDescent="0.25">
      <c r="B23" s="14"/>
      <c r="C23" s="15"/>
      <c r="D23" s="15"/>
      <c r="E23" s="15"/>
      <c r="F23" s="15"/>
      <c r="G23" s="15"/>
      <c r="H23" s="15"/>
    </row>
    <row r="24" spans="1:16" ht="36" customHeight="1" x14ac:dyDescent="0.25">
      <c r="A24" s="5" t="s">
        <v>40</v>
      </c>
      <c r="B24" s="8" t="s">
        <v>150</v>
      </c>
      <c r="C24" s="21"/>
      <c r="D24" s="21"/>
      <c r="E24" s="21"/>
      <c r="F24" s="21"/>
      <c r="G24" s="21"/>
      <c r="H24" s="21"/>
      <c r="I24" s="182"/>
      <c r="J24" s="182"/>
      <c r="K24" s="182"/>
      <c r="L24" s="182"/>
      <c r="M24" s="182"/>
      <c r="N24" s="182"/>
      <c r="O24" s="182"/>
      <c r="P24" s="182"/>
    </row>
    <row r="25" spans="1:16" ht="33.6" customHeight="1" thickBot="1" x14ac:dyDescent="0.3">
      <c r="B25" s="172" t="s">
        <v>212</v>
      </c>
      <c r="C25" s="172"/>
      <c r="D25" s="172"/>
      <c r="E25" s="172"/>
      <c r="F25" s="172"/>
      <c r="G25" s="172"/>
      <c r="H25" s="172"/>
    </row>
    <row r="26" spans="1:16" ht="30.75" thickBot="1" x14ac:dyDescent="0.3">
      <c r="B26" s="165" t="s">
        <v>1</v>
      </c>
      <c r="C26" s="160" t="s">
        <v>2</v>
      </c>
      <c r="D26" s="161" t="s">
        <v>3</v>
      </c>
      <c r="E26" s="161" t="s">
        <v>4</v>
      </c>
      <c r="F26" s="162" t="s">
        <v>5</v>
      </c>
      <c r="G26" s="161" t="s">
        <v>28</v>
      </c>
      <c r="H26" s="163" t="s">
        <v>87</v>
      </c>
    </row>
    <row r="27" spans="1:16" ht="15" customHeight="1" x14ac:dyDescent="0.25">
      <c r="A27" s="5" t="s">
        <v>156</v>
      </c>
      <c r="B27" s="82" t="s">
        <v>9</v>
      </c>
      <c r="C27" s="166" t="s">
        <v>152</v>
      </c>
      <c r="D27" s="80"/>
      <c r="E27" s="80">
        <f>D27*1.2</f>
        <v>0</v>
      </c>
      <c r="F27" s="80">
        <v>22</v>
      </c>
      <c r="G27" s="80">
        <f>F27*D27</f>
        <v>0</v>
      </c>
      <c r="H27" s="81">
        <f>E27*F27</f>
        <v>0</v>
      </c>
    </row>
    <row r="28" spans="1:16" ht="15" customHeight="1" x14ac:dyDescent="0.25">
      <c r="B28" s="22"/>
      <c r="C28" s="149"/>
      <c r="D28" s="24"/>
      <c r="E28" s="80"/>
      <c r="F28" s="80"/>
      <c r="G28" s="80"/>
      <c r="H28" s="81"/>
    </row>
    <row r="29" spans="1:16" ht="15" customHeight="1" x14ac:dyDescent="0.25">
      <c r="A29" s="5" t="s">
        <v>157</v>
      </c>
      <c r="B29" s="30" t="s">
        <v>155</v>
      </c>
      <c r="C29" s="166" t="s">
        <v>152</v>
      </c>
      <c r="D29" s="88"/>
      <c r="E29" s="80">
        <f t="shared" ref="E29:E33" si="1">D29*1.2</f>
        <v>0</v>
      </c>
      <c r="F29" s="80">
        <v>21</v>
      </c>
      <c r="G29" s="80">
        <f t="shared" ref="G29:G33" si="2">F29*D29</f>
        <v>0</v>
      </c>
      <c r="H29" s="81">
        <f>G29*1.2</f>
        <v>0</v>
      </c>
    </row>
    <row r="30" spans="1:16" ht="15" customHeight="1" x14ac:dyDescent="0.25">
      <c r="B30" s="22"/>
      <c r="C30" s="167"/>
      <c r="D30" s="24"/>
      <c r="E30" s="80"/>
      <c r="F30" s="80"/>
      <c r="G30" s="80"/>
      <c r="H30" s="25"/>
    </row>
    <row r="31" spans="1:16" ht="15" customHeight="1" x14ac:dyDescent="0.25">
      <c r="A31" s="5" t="s">
        <v>158</v>
      </c>
      <c r="B31" s="83" t="s">
        <v>154</v>
      </c>
      <c r="C31" s="166" t="s">
        <v>152</v>
      </c>
      <c r="D31" s="28"/>
      <c r="E31" s="80">
        <f t="shared" si="1"/>
        <v>0</v>
      </c>
      <c r="F31" s="28">
        <v>23</v>
      </c>
      <c r="G31" s="80">
        <f t="shared" si="2"/>
        <v>0</v>
      </c>
      <c r="H31" s="29">
        <f>G31*1.2</f>
        <v>0</v>
      </c>
    </row>
    <row r="32" spans="1:16" ht="15" customHeight="1" x14ac:dyDescent="0.25">
      <c r="B32" s="22"/>
      <c r="C32" s="149"/>
      <c r="D32" s="24"/>
      <c r="E32" s="80"/>
      <c r="F32" s="24"/>
      <c r="G32" s="80"/>
      <c r="H32" s="81"/>
    </row>
    <row r="33" spans="1:9" ht="15" customHeight="1" thickBot="1" x14ac:dyDescent="0.3">
      <c r="A33" s="5" t="s">
        <v>151</v>
      </c>
      <c r="B33" s="38" t="s">
        <v>10</v>
      </c>
      <c r="C33" s="168" t="s">
        <v>152</v>
      </c>
      <c r="D33" s="39"/>
      <c r="E33" s="152">
        <f t="shared" si="1"/>
        <v>0</v>
      </c>
      <c r="F33" s="39">
        <v>33</v>
      </c>
      <c r="G33" s="152">
        <f t="shared" si="2"/>
        <v>0</v>
      </c>
      <c r="H33" s="37">
        <f>G33*1.2</f>
        <v>0</v>
      </c>
    </row>
    <row r="34" spans="1:9" ht="15.75" thickBot="1" x14ac:dyDescent="0.3">
      <c r="B34" s="170"/>
      <c r="C34" s="171"/>
      <c r="D34" s="171"/>
      <c r="E34" s="171"/>
      <c r="F34" s="17"/>
      <c r="G34" s="17"/>
      <c r="H34" s="17"/>
    </row>
    <row r="35" spans="1:9" ht="15.75" thickBot="1" x14ac:dyDescent="0.3">
      <c r="B35" s="13"/>
      <c r="C35" s="13"/>
      <c r="D35" s="13"/>
      <c r="E35" s="13"/>
      <c r="F35" s="65" t="s">
        <v>8</v>
      </c>
      <c r="G35" s="66">
        <f>SUM(G27:G33)</f>
        <v>0</v>
      </c>
      <c r="H35" s="66">
        <f>G35*1.2</f>
        <v>0</v>
      </c>
    </row>
    <row r="36" spans="1:9" x14ac:dyDescent="0.25">
      <c r="B36" s="13"/>
      <c r="C36" s="13"/>
      <c r="D36" s="13"/>
      <c r="E36" s="13"/>
    </row>
    <row r="37" spans="1:9" x14ac:dyDescent="0.25">
      <c r="B37" s="13"/>
      <c r="C37" s="13"/>
      <c r="D37" s="13"/>
      <c r="E37" s="13"/>
      <c r="F37" s="17"/>
      <c r="G37" s="17"/>
      <c r="H37" s="17"/>
    </row>
    <row r="38" spans="1:9" ht="15.75" x14ac:dyDescent="0.25">
      <c r="A38" s="5" t="s">
        <v>41</v>
      </c>
      <c r="B38" s="16" t="s">
        <v>97</v>
      </c>
      <c r="C38" s="15"/>
      <c r="D38" s="15"/>
      <c r="E38" s="15"/>
      <c r="F38" s="15"/>
      <c r="G38" s="15"/>
      <c r="H38" s="15"/>
    </row>
    <row r="39" spans="1:9" ht="52.5" customHeight="1" x14ac:dyDescent="0.25">
      <c r="B39" s="184" t="s">
        <v>214</v>
      </c>
      <c r="C39" s="184"/>
      <c r="D39" s="184"/>
      <c r="E39" s="184"/>
      <c r="F39" s="184"/>
      <c r="G39" s="184"/>
      <c r="H39" s="184"/>
      <c r="I39" s="138"/>
    </row>
    <row r="40" spans="1:9" ht="16.5" thickBot="1" x14ac:dyDescent="0.3">
      <c r="B40" s="14"/>
      <c r="C40" s="15"/>
      <c r="D40" s="15"/>
      <c r="E40" s="15"/>
      <c r="F40" s="15"/>
      <c r="G40" s="15"/>
      <c r="H40" s="15"/>
    </row>
    <row r="41" spans="1:9" ht="30.75" thickBot="1" x14ac:dyDescent="0.3">
      <c r="B41" s="4" t="s">
        <v>1</v>
      </c>
      <c r="C41" s="10" t="s">
        <v>2</v>
      </c>
      <c r="D41" s="7" t="s">
        <v>3</v>
      </c>
      <c r="E41" s="7" t="s">
        <v>4</v>
      </c>
      <c r="F41" s="11" t="s">
        <v>5</v>
      </c>
      <c r="G41" s="7" t="s">
        <v>28</v>
      </c>
      <c r="H41" s="19" t="s">
        <v>87</v>
      </c>
    </row>
    <row r="42" spans="1:9" x14ac:dyDescent="0.25">
      <c r="A42" s="5" t="s">
        <v>42</v>
      </c>
      <c r="B42" s="51" t="s">
        <v>18</v>
      </c>
      <c r="C42" s="52"/>
      <c r="D42" s="52"/>
      <c r="E42" s="52"/>
      <c r="F42" s="52"/>
      <c r="G42" s="52"/>
      <c r="H42" s="53"/>
    </row>
    <row r="43" spans="1:9" ht="10.5" customHeight="1" x14ac:dyDescent="0.25">
      <c r="B43" s="22"/>
      <c r="C43" s="23"/>
      <c r="D43" s="24"/>
      <c r="E43" s="24"/>
      <c r="F43" s="24"/>
      <c r="G43" s="24"/>
      <c r="H43" s="25"/>
    </row>
    <row r="44" spans="1:9" ht="27.6" customHeight="1" x14ac:dyDescent="0.25">
      <c r="A44" s="5" t="s">
        <v>43</v>
      </c>
      <c r="B44" s="26" t="s">
        <v>213</v>
      </c>
      <c r="C44" s="27" t="s">
        <v>6</v>
      </c>
      <c r="D44" s="28"/>
      <c r="E44" s="28">
        <f>D44*1.2</f>
        <v>0</v>
      </c>
      <c r="F44" s="28">
        <v>35</v>
      </c>
      <c r="G44" s="28">
        <f>F44*D44</f>
        <v>0</v>
      </c>
      <c r="H44" s="29">
        <f>F44*E44</f>
        <v>0</v>
      </c>
      <c r="I44" s="138"/>
    </row>
    <row r="45" spans="1:9" ht="10.5" customHeight="1" x14ac:dyDescent="0.25">
      <c r="B45" s="22"/>
      <c r="C45" s="23"/>
      <c r="D45" s="24"/>
      <c r="E45" s="24"/>
      <c r="F45" s="24"/>
      <c r="G45" s="24"/>
      <c r="H45" s="25"/>
    </row>
    <row r="46" spans="1:9" ht="22.9" customHeight="1" x14ac:dyDescent="0.25">
      <c r="A46" s="5" t="s">
        <v>44</v>
      </c>
      <c r="B46" s="83" t="s">
        <v>159</v>
      </c>
      <c r="C46" s="76" t="s">
        <v>6</v>
      </c>
      <c r="D46" s="88"/>
      <c r="E46" s="28">
        <f>D46*1.2</f>
        <v>0</v>
      </c>
      <c r="F46" s="79">
        <v>3</v>
      </c>
      <c r="G46" s="28">
        <f>F46*D46</f>
        <v>0</v>
      </c>
      <c r="H46" s="29">
        <f>F46*E46</f>
        <v>0</v>
      </c>
    </row>
    <row r="47" spans="1:9" ht="10.5" customHeight="1" x14ac:dyDescent="0.25">
      <c r="B47" s="22"/>
      <c r="C47" s="23"/>
      <c r="D47" s="24"/>
      <c r="E47" s="24"/>
      <c r="F47" s="24"/>
      <c r="G47" s="24"/>
      <c r="H47" s="25"/>
    </row>
    <row r="48" spans="1:9" ht="30" x14ac:dyDescent="0.25">
      <c r="A48" s="5" t="s">
        <v>45</v>
      </c>
      <c r="B48" s="26" t="s">
        <v>127</v>
      </c>
      <c r="C48" s="27" t="s">
        <v>6</v>
      </c>
      <c r="D48" s="28"/>
      <c r="E48" s="28">
        <f>D48*1.2</f>
        <v>0</v>
      </c>
      <c r="F48" s="28">
        <v>40</v>
      </c>
      <c r="G48" s="28">
        <f>F48*D48</f>
        <v>0</v>
      </c>
      <c r="H48" s="29">
        <f>F48*E48</f>
        <v>0</v>
      </c>
    </row>
    <row r="49" spans="1:8" ht="10.5" customHeight="1" x14ac:dyDescent="0.25">
      <c r="B49" s="22"/>
      <c r="C49" s="23"/>
      <c r="D49" s="24"/>
      <c r="E49" s="24"/>
      <c r="F49" s="24"/>
      <c r="G49" s="24"/>
      <c r="H49" s="25"/>
    </row>
    <row r="50" spans="1:8" ht="45" x14ac:dyDescent="0.25">
      <c r="A50" s="5" t="s">
        <v>46</v>
      </c>
      <c r="B50" s="26" t="s">
        <v>143</v>
      </c>
      <c r="C50" s="27" t="s">
        <v>6</v>
      </c>
      <c r="D50" s="33"/>
      <c r="E50" s="28">
        <f>D50*1.2</f>
        <v>0</v>
      </c>
      <c r="F50" s="28">
        <v>20</v>
      </c>
      <c r="G50" s="28">
        <f>F50*D50</f>
        <v>0</v>
      </c>
      <c r="H50" s="29">
        <f>F50*E50</f>
        <v>0</v>
      </c>
    </row>
    <row r="51" spans="1:8" ht="10.5" customHeight="1" x14ac:dyDescent="0.25">
      <c r="B51" s="22"/>
      <c r="C51" s="23"/>
      <c r="D51" s="24"/>
      <c r="E51" s="24"/>
      <c r="F51" s="24"/>
      <c r="G51" s="24"/>
      <c r="H51" s="25"/>
    </row>
    <row r="52" spans="1:8" ht="30" x14ac:dyDescent="0.25">
      <c r="A52" s="5" t="s">
        <v>47</v>
      </c>
      <c r="B52" s="26" t="s">
        <v>142</v>
      </c>
      <c r="C52" s="27" t="s">
        <v>6</v>
      </c>
      <c r="D52" s="34"/>
      <c r="E52" s="28">
        <f>D52*1.2</f>
        <v>0</v>
      </c>
      <c r="F52" s="28">
        <v>5</v>
      </c>
      <c r="G52" s="28">
        <f>F52*D52</f>
        <v>0</v>
      </c>
      <c r="H52" s="29">
        <f>F52*E52</f>
        <v>0</v>
      </c>
    </row>
    <row r="53" spans="1:8" ht="10.5" customHeight="1" x14ac:dyDescent="0.25">
      <c r="B53" s="22"/>
      <c r="C53" s="23"/>
      <c r="D53" s="24"/>
      <c r="E53" s="24"/>
      <c r="F53" s="24"/>
      <c r="G53" s="24"/>
      <c r="H53" s="25"/>
    </row>
    <row r="54" spans="1:8" ht="30" x14ac:dyDescent="0.25">
      <c r="A54" s="5" t="s">
        <v>48</v>
      </c>
      <c r="B54" s="26" t="s">
        <v>90</v>
      </c>
      <c r="C54" s="27" t="s">
        <v>17</v>
      </c>
      <c r="D54" s="28"/>
      <c r="E54" s="28">
        <f>D54*1.2</f>
        <v>0</v>
      </c>
      <c r="F54" s="28">
        <v>120</v>
      </c>
      <c r="G54" s="28">
        <f>F54*D54</f>
        <v>0</v>
      </c>
      <c r="H54" s="29">
        <f>F54*E54</f>
        <v>0</v>
      </c>
    </row>
    <row r="55" spans="1:8" ht="10.5" customHeight="1" x14ac:dyDescent="0.25">
      <c r="B55" s="22"/>
      <c r="C55" s="23"/>
      <c r="D55" s="24"/>
      <c r="E55" s="24"/>
      <c r="F55" s="24"/>
      <c r="G55" s="24"/>
      <c r="H55" s="25"/>
    </row>
    <row r="56" spans="1:8" ht="30" x14ac:dyDescent="0.25">
      <c r="A56" s="5" t="s">
        <v>92</v>
      </c>
      <c r="B56" s="26" t="s">
        <v>91</v>
      </c>
      <c r="C56" s="27" t="s">
        <v>17</v>
      </c>
      <c r="D56" s="28"/>
      <c r="E56" s="28">
        <f>D56*1.2</f>
        <v>0</v>
      </c>
      <c r="F56" s="28">
        <v>80</v>
      </c>
      <c r="G56" s="28">
        <f>F56*D56</f>
        <v>0</v>
      </c>
      <c r="H56" s="29">
        <f>F56*E56</f>
        <v>0</v>
      </c>
    </row>
    <row r="57" spans="1:8" ht="10.5" customHeight="1" x14ac:dyDescent="0.25">
      <c r="B57" s="22"/>
      <c r="C57" s="23"/>
      <c r="D57" s="88"/>
      <c r="E57" s="24"/>
      <c r="F57" s="88"/>
      <c r="G57" s="24"/>
      <c r="H57" s="25"/>
    </row>
    <row r="58" spans="1:8" ht="31.15" customHeight="1" x14ac:dyDescent="0.25">
      <c r="A58" s="5" t="s">
        <v>141</v>
      </c>
      <c r="B58" s="83" t="s">
        <v>149</v>
      </c>
      <c r="C58" s="76" t="s">
        <v>17</v>
      </c>
      <c r="D58" s="79"/>
      <c r="E58" s="28">
        <f>D58*1.2</f>
        <v>0</v>
      </c>
      <c r="F58" s="79">
        <v>5</v>
      </c>
      <c r="G58" s="28">
        <f>F58*D58</f>
        <v>0</v>
      </c>
      <c r="H58" s="29">
        <f>F58*E58</f>
        <v>0</v>
      </c>
    </row>
    <row r="59" spans="1:8" ht="10.5" customHeight="1" x14ac:dyDescent="0.25">
      <c r="B59" s="22"/>
      <c r="C59" s="23"/>
      <c r="D59" s="24"/>
      <c r="E59" s="24"/>
      <c r="F59" s="24"/>
      <c r="G59" s="24"/>
      <c r="H59" s="25"/>
    </row>
    <row r="60" spans="1:8" x14ac:dyDescent="0.25">
      <c r="A60" s="5" t="s">
        <v>148</v>
      </c>
      <c r="B60" s="26" t="s">
        <v>16</v>
      </c>
      <c r="C60" s="27" t="s">
        <v>86</v>
      </c>
      <c r="D60" s="34"/>
      <c r="E60" s="28">
        <f>D60*1.2</f>
        <v>0</v>
      </c>
      <c r="F60" s="28">
        <v>5</v>
      </c>
      <c r="G60" s="28">
        <f>F60*D60</f>
        <v>0</v>
      </c>
      <c r="H60" s="29">
        <f>F60*E60</f>
        <v>0</v>
      </c>
    </row>
    <row r="61" spans="1:8" ht="15.75" thickBot="1" x14ac:dyDescent="0.3">
      <c r="B61" s="9"/>
      <c r="C61" s="31"/>
      <c r="D61" s="31"/>
      <c r="E61" s="31"/>
      <c r="F61" s="31"/>
      <c r="G61" s="31"/>
      <c r="H61" s="32"/>
    </row>
    <row r="62" spans="1:8" x14ac:dyDescent="0.25">
      <c r="A62" s="5" t="s">
        <v>49</v>
      </c>
      <c r="B62" s="54" t="s">
        <v>19</v>
      </c>
      <c r="C62" s="55"/>
      <c r="D62" s="55"/>
      <c r="E62" s="55"/>
      <c r="F62" s="55"/>
      <c r="G62" s="55"/>
      <c r="H62" s="56"/>
    </row>
    <row r="63" spans="1:8" ht="10.5" customHeight="1" x14ac:dyDescent="0.25">
      <c r="B63" s="22"/>
      <c r="C63" s="23"/>
      <c r="D63" s="24"/>
      <c r="E63" s="24"/>
      <c r="F63" s="24"/>
      <c r="G63" s="24"/>
      <c r="H63" s="25"/>
    </row>
    <row r="64" spans="1:8" s="47" customFormat="1" ht="18" customHeight="1" x14ac:dyDescent="0.25">
      <c r="A64" s="44" t="s">
        <v>50</v>
      </c>
      <c r="B64" s="45" t="s">
        <v>85</v>
      </c>
      <c r="C64" s="46" t="s">
        <v>86</v>
      </c>
      <c r="D64" s="28"/>
      <c r="E64" s="28">
        <f>D64*1.2</f>
        <v>0</v>
      </c>
      <c r="F64" s="28">
        <v>10</v>
      </c>
      <c r="G64" s="28">
        <f>F64*D64</f>
        <v>0</v>
      </c>
      <c r="H64" s="29">
        <f>F64*E64</f>
        <v>0</v>
      </c>
    </row>
    <row r="65" spans="1:8" ht="15.75" thickBot="1" x14ac:dyDescent="0.3">
      <c r="B65" s="41"/>
      <c r="C65" s="42"/>
      <c r="D65" s="42"/>
      <c r="E65" s="42"/>
      <c r="F65" s="42"/>
      <c r="G65" s="42"/>
      <c r="H65" s="43"/>
    </row>
    <row r="66" spans="1:8" x14ac:dyDescent="0.25">
      <c r="A66" s="5" t="s">
        <v>112</v>
      </c>
      <c r="B66" s="51" t="s">
        <v>30</v>
      </c>
      <c r="C66" s="52"/>
      <c r="D66" s="52"/>
      <c r="E66" s="52"/>
      <c r="F66" s="52"/>
      <c r="G66" s="52"/>
      <c r="H66" s="53"/>
    </row>
    <row r="67" spans="1:8" ht="10.5" customHeight="1" x14ac:dyDescent="0.25">
      <c r="B67" s="22"/>
      <c r="C67" s="23"/>
      <c r="D67" s="24"/>
      <c r="E67" s="24"/>
      <c r="F67" s="24"/>
      <c r="G67" s="24"/>
      <c r="H67" s="25"/>
    </row>
    <row r="68" spans="1:8" x14ac:dyDescent="0.25">
      <c r="A68" s="5" t="s">
        <v>113</v>
      </c>
      <c r="B68" s="26" t="s">
        <v>31</v>
      </c>
      <c r="C68" s="27" t="s">
        <v>7</v>
      </c>
      <c r="D68" s="28"/>
      <c r="E68" s="28">
        <f>D68*1.2</f>
        <v>0</v>
      </c>
      <c r="F68" s="28">
        <v>400</v>
      </c>
      <c r="G68" s="28">
        <f>F68*D68</f>
        <v>0</v>
      </c>
      <c r="H68" s="29">
        <f>F68*E68</f>
        <v>0</v>
      </c>
    </row>
    <row r="69" spans="1:8" ht="10.5" customHeight="1" x14ac:dyDescent="0.25">
      <c r="B69" s="22"/>
      <c r="C69" s="23"/>
      <c r="D69" s="24"/>
      <c r="E69" s="24"/>
      <c r="F69" s="24"/>
      <c r="G69" s="24"/>
      <c r="H69" s="25"/>
    </row>
    <row r="70" spans="1:8" x14ac:dyDescent="0.25">
      <c r="A70" s="5" t="s">
        <v>114</v>
      </c>
      <c r="B70" s="26" t="s">
        <v>35</v>
      </c>
      <c r="C70" s="27" t="s">
        <v>7</v>
      </c>
      <c r="D70" s="28"/>
      <c r="E70" s="28">
        <f>D70*1.2</f>
        <v>0</v>
      </c>
      <c r="F70" s="28">
        <v>200</v>
      </c>
      <c r="G70" s="28">
        <f>F70*D70</f>
        <v>0</v>
      </c>
      <c r="H70" s="29">
        <f>F70*E70</f>
        <v>0</v>
      </c>
    </row>
    <row r="71" spans="1:8" ht="10.5" customHeight="1" x14ac:dyDescent="0.25">
      <c r="B71" s="22"/>
      <c r="C71" s="23"/>
      <c r="D71" s="24"/>
      <c r="E71" s="24"/>
      <c r="F71" s="24"/>
      <c r="G71" s="24"/>
      <c r="H71" s="25"/>
    </row>
    <row r="72" spans="1:8" x14ac:dyDescent="0.25">
      <c r="A72" s="5" t="s">
        <v>115</v>
      </c>
      <c r="B72" s="26" t="s">
        <v>34</v>
      </c>
      <c r="C72" s="27" t="s">
        <v>7</v>
      </c>
      <c r="D72" s="28"/>
      <c r="E72" s="28">
        <f>D72*1.2</f>
        <v>0</v>
      </c>
      <c r="F72" s="28">
        <v>50</v>
      </c>
      <c r="G72" s="28">
        <f>F72*D72</f>
        <v>0</v>
      </c>
      <c r="H72" s="29">
        <f>F72*E72</f>
        <v>0</v>
      </c>
    </row>
    <row r="73" spans="1:8" ht="15.75" thickBot="1" x14ac:dyDescent="0.3">
      <c r="B73" s="9"/>
      <c r="C73" s="17"/>
      <c r="D73" s="17"/>
      <c r="E73" s="17"/>
      <c r="F73" s="17"/>
      <c r="G73" s="17"/>
      <c r="H73" s="40"/>
    </row>
    <row r="74" spans="1:8" x14ac:dyDescent="0.25">
      <c r="A74" s="5" t="s">
        <v>51</v>
      </c>
      <c r="B74" s="54" t="s">
        <v>162</v>
      </c>
      <c r="C74" s="55"/>
      <c r="D74" s="55"/>
      <c r="E74" s="55"/>
      <c r="F74" s="55"/>
      <c r="G74" s="55"/>
      <c r="H74" s="56"/>
    </row>
    <row r="75" spans="1:8" ht="10.5" customHeight="1" x14ac:dyDescent="0.25">
      <c r="B75" s="22"/>
      <c r="C75" s="23"/>
      <c r="D75" s="24"/>
      <c r="E75" s="24"/>
      <c r="F75" s="24"/>
      <c r="G75" s="24"/>
      <c r="H75" s="25"/>
    </row>
    <row r="76" spans="1:8" x14ac:dyDescent="0.25">
      <c r="A76" s="5" t="s">
        <v>52</v>
      </c>
      <c r="B76" s="26" t="s">
        <v>36</v>
      </c>
      <c r="C76" s="27" t="s">
        <v>7</v>
      </c>
      <c r="D76" s="28"/>
      <c r="E76" s="28">
        <f>D76*1.2</f>
        <v>0</v>
      </c>
      <c r="F76" s="28">
        <v>260</v>
      </c>
      <c r="G76" s="28">
        <f>F76*D76</f>
        <v>0</v>
      </c>
      <c r="H76" s="29">
        <f>F76*E76</f>
        <v>0</v>
      </c>
    </row>
    <row r="77" spans="1:8" ht="10.5" customHeight="1" x14ac:dyDescent="0.25">
      <c r="B77" s="22"/>
      <c r="C77" s="23"/>
      <c r="D77" s="24"/>
      <c r="E77" s="24"/>
      <c r="F77" s="24"/>
      <c r="G77" s="24"/>
      <c r="H77" s="25"/>
    </row>
    <row r="78" spans="1:8" x14ac:dyDescent="0.25">
      <c r="A78" s="5" t="s">
        <v>53</v>
      </c>
      <c r="B78" s="26" t="s">
        <v>32</v>
      </c>
      <c r="C78" s="27" t="s">
        <v>7</v>
      </c>
      <c r="D78" s="28"/>
      <c r="E78" s="28">
        <f>D78*1.2</f>
        <v>0</v>
      </c>
      <c r="F78" s="28">
        <v>100</v>
      </c>
      <c r="G78" s="28">
        <f>F78*D78</f>
        <v>0</v>
      </c>
      <c r="H78" s="29">
        <f>F78*E78</f>
        <v>0</v>
      </c>
    </row>
    <row r="79" spans="1:8" ht="10.5" customHeight="1" x14ac:dyDescent="0.25">
      <c r="B79" s="22"/>
      <c r="C79" s="23"/>
      <c r="D79" s="24"/>
      <c r="E79" s="24"/>
      <c r="F79" s="24"/>
      <c r="G79" s="24"/>
      <c r="H79" s="25"/>
    </row>
    <row r="80" spans="1:8" x14ac:dyDescent="0.25">
      <c r="A80" s="5" t="s">
        <v>54</v>
      </c>
      <c r="B80" s="26" t="s">
        <v>33</v>
      </c>
      <c r="C80" s="27" t="s">
        <v>7</v>
      </c>
      <c r="D80" s="28"/>
      <c r="E80" s="28">
        <f>D80*1.2</f>
        <v>0</v>
      </c>
      <c r="F80" s="28">
        <v>40</v>
      </c>
      <c r="G80" s="28">
        <f>F80*D80</f>
        <v>0</v>
      </c>
      <c r="H80" s="29">
        <f>F80*E80</f>
        <v>0</v>
      </c>
    </row>
    <row r="81" spans="1:8" ht="15.75" thickBot="1" x14ac:dyDescent="0.3">
      <c r="B81" s="9"/>
      <c r="C81" s="31"/>
      <c r="D81" s="31"/>
      <c r="E81" s="31"/>
      <c r="F81" s="31"/>
      <c r="G81" s="31"/>
      <c r="H81" s="32"/>
    </row>
    <row r="82" spans="1:8" x14ac:dyDescent="0.25">
      <c r="A82" s="5" t="s">
        <v>55</v>
      </c>
      <c r="B82" s="54" t="s">
        <v>163</v>
      </c>
      <c r="C82" s="55"/>
      <c r="D82" s="55"/>
      <c r="E82" s="55"/>
      <c r="F82" s="55"/>
      <c r="G82" s="55"/>
      <c r="H82" s="56"/>
    </row>
    <row r="83" spans="1:8" ht="10.5" customHeight="1" x14ac:dyDescent="0.25">
      <c r="B83" s="41"/>
      <c r="C83" s="23"/>
      <c r="D83" s="24"/>
      <c r="E83" s="24"/>
      <c r="F83" s="24"/>
      <c r="G83" s="24"/>
      <c r="H83" s="25"/>
    </row>
    <row r="84" spans="1:8" x14ac:dyDescent="0.25">
      <c r="A84" s="5" t="s">
        <v>56</v>
      </c>
      <c r="B84" s="26" t="s">
        <v>21</v>
      </c>
      <c r="C84" s="27" t="s">
        <v>7</v>
      </c>
      <c r="D84" s="28"/>
      <c r="E84" s="28">
        <f>D84*1.2</f>
        <v>0</v>
      </c>
      <c r="F84" s="28">
        <v>40</v>
      </c>
      <c r="G84" s="28">
        <f>F84*D84</f>
        <v>0</v>
      </c>
      <c r="H84" s="29">
        <f>F84*E84</f>
        <v>0</v>
      </c>
    </row>
    <row r="85" spans="1:8" ht="10.5" customHeight="1" x14ac:dyDescent="0.25">
      <c r="B85" s="22"/>
      <c r="C85" s="23"/>
      <c r="D85" s="24"/>
      <c r="E85" s="24"/>
      <c r="F85" s="24"/>
      <c r="G85" s="24"/>
      <c r="H85" s="25"/>
    </row>
    <row r="86" spans="1:8" x14ac:dyDescent="0.25">
      <c r="A86" s="5" t="s">
        <v>57</v>
      </c>
      <c r="B86" s="26" t="s">
        <v>22</v>
      </c>
      <c r="C86" s="27" t="s">
        <v>7</v>
      </c>
      <c r="D86" s="28"/>
      <c r="E86" s="28">
        <f>D86*1.2</f>
        <v>0</v>
      </c>
      <c r="F86" s="28">
        <v>20</v>
      </c>
      <c r="G86" s="28">
        <f>F86*D86</f>
        <v>0</v>
      </c>
      <c r="H86" s="29">
        <f>F86*E86</f>
        <v>0</v>
      </c>
    </row>
    <row r="87" spans="1:8" ht="10.5" customHeight="1" x14ac:dyDescent="0.25">
      <c r="B87" s="22"/>
      <c r="C87" s="23"/>
      <c r="D87" s="24"/>
      <c r="E87" s="24"/>
      <c r="F87" s="24"/>
      <c r="G87" s="24"/>
      <c r="H87" s="25"/>
    </row>
    <row r="88" spans="1:8" x14ac:dyDescent="0.25">
      <c r="A88" s="5" t="s">
        <v>58</v>
      </c>
      <c r="B88" s="26" t="s">
        <v>111</v>
      </c>
      <c r="C88" s="27" t="s">
        <v>7</v>
      </c>
      <c r="D88" s="28"/>
      <c r="E88" s="28">
        <f>D88*1.2</f>
        <v>0</v>
      </c>
      <c r="F88" s="28">
        <v>10</v>
      </c>
      <c r="G88" s="28">
        <f>F88*D88</f>
        <v>0</v>
      </c>
      <c r="H88" s="29">
        <f>F88*E88</f>
        <v>0</v>
      </c>
    </row>
    <row r="89" spans="1:8" ht="10.5" customHeight="1" x14ac:dyDescent="0.25">
      <c r="B89" s="22"/>
      <c r="C89" s="23"/>
      <c r="D89" s="24"/>
      <c r="E89" s="24"/>
      <c r="F89" s="24"/>
      <c r="G89" s="24"/>
      <c r="H89" s="25"/>
    </row>
    <row r="90" spans="1:8" x14ac:dyDescent="0.25">
      <c r="A90" s="5" t="s">
        <v>116</v>
      </c>
      <c r="B90" s="26" t="s">
        <v>103</v>
      </c>
      <c r="C90" s="27" t="s">
        <v>7</v>
      </c>
      <c r="D90" s="34"/>
      <c r="E90" s="28">
        <f>D90*1.2</f>
        <v>0</v>
      </c>
      <c r="F90" s="28">
        <v>10</v>
      </c>
      <c r="G90" s="28">
        <f>F90*D90</f>
        <v>0</v>
      </c>
      <c r="H90" s="29">
        <f>F90*E90</f>
        <v>0</v>
      </c>
    </row>
    <row r="91" spans="1:8" ht="10.5" customHeight="1" x14ac:dyDescent="0.25">
      <c r="B91" s="22"/>
      <c r="C91" s="23"/>
      <c r="D91" s="24"/>
      <c r="E91" s="24"/>
      <c r="F91" s="24"/>
      <c r="G91" s="24"/>
      <c r="H91" s="25"/>
    </row>
    <row r="92" spans="1:8" ht="30" x14ac:dyDescent="0.25">
      <c r="A92" s="5" t="s">
        <v>117</v>
      </c>
      <c r="B92" s="26" t="s">
        <v>24</v>
      </c>
      <c r="C92" s="27" t="s">
        <v>128</v>
      </c>
      <c r="D92" s="34"/>
      <c r="E92" s="28">
        <f>D92*1.2</f>
        <v>0</v>
      </c>
      <c r="F92" s="28">
        <v>10</v>
      </c>
      <c r="G92" s="28">
        <f>F92*D92</f>
        <v>0</v>
      </c>
      <c r="H92" s="29">
        <f>F92*E92</f>
        <v>0</v>
      </c>
    </row>
    <row r="93" spans="1:8" ht="10.5" customHeight="1" x14ac:dyDescent="0.25">
      <c r="B93" s="22"/>
      <c r="C93" s="23"/>
      <c r="D93" s="24"/>
      <c r="E93" s="24"/>
      <c r="F93" s="24"/>
      <c r="G93" s="24"/>
      <c r="H93" s="25"/>
    </row>
    <row r="94" spans="1:8" ht="30" x14ac:dyDescent="0.25">
      <c r="A94" s="5" t="s">
        <v>118</v>
      </c>
      <c r="B94" s="26" t="s">
        <v>60</v>
      </c>
      <c r="C94" s="59" t="s">
        <v>6</v>
      </c>
      <c r="D94" s="60"/>
      <c r="E94" s="28">
        <f>D94*1.2</f>
        <v>0</v>
      </c>
      <c r="F94" s="60">
        <v>2</v>
      </c>
      <c r="G94" s="28">
        <f>F94*D94</f>
        <v>0</v>
      </c>
      <c r="H94" s="29">
        <f>F94*E94</f>
        <v>0</v>
      </c>
    </row>
    <row r="95" spans="1:8" ht="15.75" thickBot="1" x14ac:dyDescent="0.3">
      <c r="B95" s="9"/>
      <c r="C95" s="61"/>
      <c r="D95" s="61"/>
      <c r="E95" s="61"/>
      <c r="F95" s="61"/>
      <c r="G95" s="61"/>
      <c r="H95" s="62"/>
    </row>
    <row r="96" spans="1:8" ht="16.5" customHeight="1" thickBot="1" x14ac:dyDescent="0.3">
      <c r="A96" s="5" t="s">
        <v>64</v>
      </c>
      <c r="B96" s="89" t="s">
        <v>165</v>
      </c>
      <c r="C96" s="57"/>
      <c r="D96" s="57"/>
      <c r="E96" s="57"/>
      <c r="F96" s="57"/>
      <c r="G96" s="57"/>
      <c r="H96" s="58"/>
    </row>
    <row r="97" spans="1:8" ht="10.5" customHeight="1" x14ac:dyDescent="0.25">
      <c r="B97" s="41"/>
      <c r="C97" s="48"/>
      <c r="D97" s="49"/>
      <c r="E97" s="49"/>
      <c r="F97" s="49"/>
      <c r="G97" s="49"/>
      <c r="H97" s="50"/>
    </row>
    <row r="98" spans="1:8" x14ac:dyDescent="0.25">
      <c r="A98" s="5" t="s">
        <v>65</v>
      </c>
      <c r="B98" s="26" t="s">
        <v>21</v>
      </c>
      <c r="C98" s="27" t="s">
        <v>7</v>
      </c>
      <c r="D98" s="28"/>
      <c r="E98" s="28">
        <f>D98*1.2</f>
        <v>0</v>
      </c>
      <c r="F98" s="28">
        <v>115</v>
      </c>
      <c r="G98" s="28">
        <f>F98*D98</f>
        <v>0</v>
      </c>
      <c r="H98" s="29">
        <f>F98*E98</f>
        <v>0</v>
      </c>
    </row>
    <row r="99" spans="1:8" ht="10.5" customHeight="1" x14ac:dyDescent="0.25">
      <c r="B99" s="22"/>
      <c r="C99" s="23"/>
      <c r="D99" s="24"/>
      <c r="E99" s="24"/>
      <c r="F99" s="24"/>
      <c r="G99" s="24"/>
      <c r="H99" s="25"/>
    </row>
    <row r="100" spans="1:8" x14ac:dyDescent="0.25">
      <c r="A100" s="5" t="s">
        <v>66</v>
      </c>
      <c r="B100" s="26" t="s">
        <v>22</v>
      </c>
      <c r="C100" s="27" t="s">
        <v>7</v>
      </c>
      <c r="D100" s="28"/>
      <c r="E100" s="28">
        <f>D100*1.2</f>
        <v>0</v>
      </c>
      <c r="F100" s="28">
        <v>70</v>
      </c>
      <c r="G100" s="28">
        <f>F100*D100</f>
        <v>0</v>
      </c>
      <c r="H100" s="29">
        <f>F100*E100</f>
        <v>0</v>
      </c>
    </row>
    <row r="101" spans="1:8" ht="15.75" thickBot="1" x14ac:dyDescent="0.3">
      <c r="B101" s="9"/>
      <c r="C101" s="31"/>
      <c r="D101" s="31"/>
      <c r="E101" s="31"/>
      <c r="F101" s="31"/>
      <c r="G101" s="31"/>
      <c r="H101" s="32"/>
    </row>
    <row r="102" spans="1:8" ht="18" customHeight="1" x14ac:dyDescent="0.25">
      <c r="A102" s="5" t="s">
        <v>67</v>
      </c>
      <c r="B102" s="54" t="s">
        <v>164</v>
      </c>
      <c r="C102" s="55"/>
      <c r="D102" s="55"/>
      <c r="E102" s="55"/>
      <c r="F102" s="55"/>
      <c r="G102" s="55"/>
      <c r="H102" s="56"/>
    </row>
    <row r="103" spans="1:8" ht="10.5" customHeight="1" x14ac:dyDescent="0.25">
      <c r="B103" s="22"/>
      <c r="C103" s="23"/>
      <c r="D103" s="24"/>
      <c r="E103" s="24"/>
      <c r="F103" s="24"/>
      <c r="G103" s="24"/>
      <c r="H103" s="25"/>
    </row>
    <row r="104" spans="1:8" x14ac:dyDescent="0.25">
      <c r="A104" s="5" t="s">
        <v>68</v>
      </c>
      <c r="B104" s="26" t="s">
        <v>59</v>
      </c>
      <c r="C104" s="63" t="s">
        <v>20</v>
      </c>
      <c r="D104" s="34"/>
      <c r="E104" s="28">
        <f>D104*1.2</f>
        <v>0</v>
      </c>
      <c r="F104" s="28">
        <v>15</v>
      </c>
      <c r="G104" s="28">
        <f>F104*D104</f>
        <v>0</v>
      </c>
      <c r="H104" s="29">
        <f>F104*E104</f>
        <v>0</v>
      </c>
    </row>
    <row r="105" spans="1:8" ht="15.75" thickBot="1" x14ac:dyDescent="0.3">
      <c r="B105" s="9"/>
      <c r="C105" s="31"/>
      <c r="D105" s="31"/>
      <c r="E105" s="31"/>
      <c r="F105" s="31"/>
      <c r="G105" s="31"/>
      <c r="H105" s="32"/>
    </row>
    <row r="106" spans="1:8" ht="15.75" thickBot="1" x14ac:dyDescent="0.3">
      <c r="A106" s="5" t="s">
        <v>69</v>
      </c>
      <c r="B106" s="54" t="s">
        <v>23</v>
      </c>
      <c r="C106" s="57"/>
      <c r="D106" s="57"/>
      <c r="E106" s="57"/>
      <c r="F106" s="57"/>
      <c r="G106" s="57"/>
      <c r="H106" s="58"/>
    </row>
    <row r="107" spans="1:8" ht="10.5" customHeight="1" x14ac:dyDescent="0.25">
      <c r="B107" s="41"/>
      <c r="C107" s="48"/>
      <c r="D107" s="49"/>
      <c r="E107" s="49"/>
      <c r="F107" s="49"/>
      <c r="G107" s="49"/>
      <c r="H107" s="50"/>
    </row>
    <row r="108" spans="1:8" ht="30" x14ac:dyDescent="0.25">
      <c r="A108" s="5" t="s">
        <v>70</v>
      </c>
      <c r="B108" s="26" t="s">
        <v>119</v>
      </c>
      <c r="C108" s="27" t="s">
        <v>7</v>
      </c>
      <c r="D108" s="28"/>
      <c r="E108" s="28">
        <f>D108*1.2</f>
        <v>0</v>
      </c>
      <c r="F108" s="28">
        <v>200</v>
      </c>
      <c r="G108" s="28">
        <f>F108*D108</f>
        <v>0</v>
      </c>
      <c r="H108" s="29">
        <f>F108*E108</f>
        <v>0</v>
      </c>
    </row>
    <row r="109" spans="1:8" ht="10.5" customHeight="1" x14ac:dyDescent="0.25">
      <c r="B109" s="22"/>
      <c r="C109" s="23"/>
      <c r="D109" s="24"/>
      <c r="E109" s="24"/>
      <c r="F109" s="24"/>
      <c r="G109" s="24"/>
      <c r="H109" s="25"/>
    </row>
    <row r="110" spans="1:8" x14ac:dyDescent="0.25">
      <c r="A110" s="5" t="s">
        <v>120</v>
      </c>
      <c r="B110" s="26" t="s">
        <v>37</v>
      </c>
      <c r="C110" s="27" t="s">
        <v>7</v>
      </c>
      <c r="D110" s="28"/>
      <c r="E110" s="28">
        <f>D110*1.2</f>
        <v>0</v>
      </c>
      <c r="F110" s="28">
        <v>450</v>
      </c>
      <c r="G110" s="28">
        <f>F110*D110</f>
        <v>0</v>
      </c>
      <c r="H110" s="29">
        <f>F110*E110</f>
        <v>0</v>
      </c>
    </row>
    <row r="111" spans="1:8" ht="10.5" customHeight="1" x14ac:dyDescent="0.25">
      <c r="B111" s="22"/>
      <c r="C111" s="23"/>
      <c r="D111" s="24"/>
      <c r="E111" s="24"/>
      <c r="F111" s="24"/>
      <c r="G111" s="24"/>
      <c r="H111" s="25"/>
    </row>
    <row r="112" spans="1:8" x14ac:dyDescent="0.25">
      <c r="A112" s="5" t="s">
        <v>121</v>
      </c>
      <c r="B112" s="26" t="s">
        <v>98</v>
      </c>
      <c r="C112" s="27" t="s">
        <v>7</v>
      </c>
      <c r="D112" s="28"/>
      <c r="E112" s="28">
        <f>D112*1.2</f>
        <v>0</v>
      </c>
      <c r="F112" s="28">
        <v>1000</v>
      </c>
      <c r="G112" s="28">
        <f>F112*D112</f>
        <v>0</v>
      </c>
      <c r="H112" s="29">
        <f>F112*E112</f>
        <v>0</v>
      </c>
    </row>
    <row r="113" spans="1:8" ht="15.75" thickBot="1" x14ac:dyDescent="0.3">
      <c r="B113" s="9"/>
      <c r="C113" s="31"/>
      <c r="D113" s="31"/>
      <c r="E113" s="31"/>
      <c r="F113" s="31"/>
      <c r="G113" s="31"/>
      <c r="H113" s="32"/>
    </row>
    <row r="114" spans="1:8" x14ac:dyDescent="0.25">
      <c r="A114" s="5" t="s">
        <v>71</v>
      </c>
      <c r="B114" s="110" t="s">
        <v>225</v>
      </c>
      <c r="C114" s="55"/>
      <c r="D114" s="55"/>
      <c r="E114" s="55"/>
      <c r="F114" s="55"/>
      <c r="G114" s="55"/>
      <c r="H114" s="56"/>
    </row>
    <row r="115" spans="1:8" ht="10.5" customHeight="1" x14ac:dyDescent="0.25">
      <c r="B115" s="22"/>
      <c r="C115" s="23"/>
      <c r="D115" s="24"/>
      <c r="E115" s="24"/>
      <c r="F115" s="24"/>
      <c r="G115" s="24"/>
      <c r="H115" s="25"/>
    </row>
    <row r="116" spans="1:8" x14ac:dyDescent="0.25">
      <c r="A116" s="5" t="s">
        <v>72</v>
      </c>
      <c r="B116" s="26" t="s">
        <v>99</v>
      </c>
      <c r="C116" s="27" t="s">
        <v>17</v>
      </c>
      <c r="D116" s="28"/>
      <c r="E116" s="28">
        <f>D116*1.2</f>
        <v>0</v>
      </c>
      <c r="F116" s="34">
        <v>200</v>
      </c>
      <c r="G116" s="28">
        <f>F116*D116</f>
        <v>0</v>
      </c>
      <c r="H116" s="29">
        <f>F116*E116</f>
        <v>0</v>
      </c>
    </row>
    <row r="117" spans="1:8" ht="10.5" customHeight="1" x14ac:dyDescent="0.25">
      <c r="B117" s="22"/>
      <c r="C117" s="23"/>
      <c r="D117" s="24"/>
      <c r="E117" s="24"/>
      <c r="F117" s="24"/>
      <c r="G117" s="24"/>
      <c r="H117" s="25"/>
    </row>
    <row r="118" spans="1:8" x14ac:dyDescent="0.25">
      <c r="A118" s="5" t="s">
        <v>73</v>
      </c>
      <c r="B118" s="26" t="s">
        <v>100</v>
      </c>
      <c r="C118" s="27" t="s">
        <v>17</v>
      </c>
      <c r="D118" s="34"/>
      <c r="E118" s="28">
        <f>D118*1.2</f>
        <v>0</v>
      </c>
      <c r="F118" s="34">
        <v>120</v>
      </c>
      <c r="G118" s="28">
        <f>F118*D118</f>
        <v>0</v>
      </c>
      <c r="H118" s="29">
        <f>F118*E118</f>
        <v>0</v>
      </c>
    </row>
    <row r="119" spans="1:8" ht="10.5" customHeight="1" x14ac:dyDescent="0.25">
      <c r="B119" s="22"/>
      <c r="C119" s="23"/>
      <c r="D119" s="24"/>
      <c r="E119" s="24"/>
      <c r="F119" s="24"/>
      <c r="G119" s="24"/>
      <c r="H119" s="25"/>
    </row>
    <row r="120" spans="1:8" x14ac:dyDescent="0.25">
      <c r="A120" s="5" t="s">
        <v>122</v>
      </c>
      <c r="B120" s="26" t="s">
        <v>101</v>
      </c>
      <c r="C120" s="27" t="s">
        <v>17</v>
      </c>
      <c r="D120" s="34"/>
      <c r="E120" s="28">
        <f>D120*1.2</f>
        <v>0</v>
      </c>
      <c r="F120" s="34">
        <v>20</v>
      </c>
      <c r="G120" s="28">
        <f>F120*D120</f>
        <v>0</v>
      </c>
      <c r="H120" s="29">
        <f>F120*E120</f>
        <v>0</v>
      </c>
    </row>
    <row r="121" spans="1:8" ht="10.5" customHeight="1" x14ac:dyDescent="0.25">
      <c r="B121" s="22"/>
      <c r="C121" s="23"/>
      <c r="D121" s="24"/>
      <c r="E121" s="24"/>
      <c r="F121" s="24"/>
      <c r="G121" s="24"/>
      <c r="H121" s="25"/>
    </row>
    <row r="122" spans="1:8" ht="16.5" customHeight="1" x14ac:dyDescent="0.25">
      <c r="A122" s="5" t="s">
        <v>123</v>
      </c>
      <c r="B122" s="26" t="s">
        <v>102</v>
      </c>
      <c r="C122" s="27" t="s">
        <v>17</v>
      </c>
      <c r="D122" s="34"/>
      <c r="E122" s="28">
        <f>D122*1.2</f>
        <v>0</v>
      </c>
      <c r="F122" s="28">
        <v>25</v>
      </c>
      <c r="G122" s="28">
        <f>F122*D122</f>
        <v>0</v>
      </c>
      <c r="H122" s="29">
        <f>F122*E122</f>
        <v>0</v>
      </c>
    </row>
    <row r="123" spans="1:8" ht="15.75" thickBot="1" x14ac:dyDescent="0.3">
      <c r="B123" s="9"/>
      <c r="C123" s="31"/>
      <c r="D123" s="31"/>
      <c r="E123" s="31"/>
      <c r="F123" s="31"/>
      <c r="G123" s="31"/>
      <c r="H123" s="32"/>
    </row>
    <row r="124" spans="1:8" x14ac:dyDescent="0.25">
      <c r="A124" s="5" t="s">
        <v>74</v>
      </c>
      <c r="B124" s="54" t="s">
        <v>27</v>
      </c>
      <c r="C124" s="55"/>
      <c r="D124" s="55"/>
      <c r="E124" s="55"/>
      <c r="F124" s="55"/>
      <c r="G124" s="55"/>
      <c r="H124" s="56"/>
    </row>
    <row r="125" spans="1:8" ht="10.5" customHeight="1" x14ac:dyDescent="0.25">
      <c r="B125" s="22"/>
      <c r="C125" s="23"/>
      <c r="D125" s="24"/>
      <c r="E125" s="24"/>
      <c r="F125" s="24"/>
      <c r="G125" s="24"/>
      <c r="H125" s="25"/>
    </row>
    <row r="126" spans="1:8" ht="30" x14ac:dyDescent="0.25">
      <c r="A126" s="5" t="s">
        <v>75</v>
      </c>
      <c r="B126" s="111" t="s">
        <v>226</v>
      </c>
      <c r="C126" s="27" t="s">
        <v>7</v>
      </c>
      <c r="D126" s="28"/>
      <c r="E126" s="28">
        <f>D126*1.2</f>
        <v>0</v>
      </c>
      <c r="F126" s="28">
        <v>30</v>
      </c>
      <c r="G126" s="28">
        <f>F126*D126</f>
        <v>0</v>
      </c>
      <c r="H126" s="29">
        <f>F126*E126</f>
        <v>0</v>
      </c>
    </row>
    <row r="127" spans="1:8" ht="17.25" customHeight="1" x14ac:dyDescent="0.25">
      <c r="B127" s="22"/>
      <c r="C127" s="24"/>
      <c r="D127" s="24"/>
      <c r="E127" s="24"/>
      <c r="F127" s="24"/>
      <c r="G127" s="24"/>
      <c r="H127" s="25"/>
    </row>
    <row r="128" spans="1:8" ht="27.6" customHeight="1" x14ac:dyDescent="0.25">
      <c r="A128" s="5" t="s">
        <v>43</v>
      </c>
      <c r="B128" s="139" t="s">
        <v>166</v>
      </c>
      <c r="C128" s="140"/>
      <c r="D128" s="140"/>
      <c r="E128" s="140"/>
      <c r="F128" s="140"/>
      <c r="G128" s="140"/>
      <c r="H128" s="141"/>
    </row>
    <row r="129" spans="1:8" ht="10.5" customHeight="1" x14ac:dyDescent="0.25">
      <c r="B129" s="22"/>
      <c r="C129" s="23"/>
      <c r="D129" s="24"/>
      <c r="E129" s="24"/>
      <c r="F129" s="24"/>
      <c r="G129" s="24"/>
      <c r="H129" s="25"/>
    </row>
    <row r="130" spans="1:8" ht="28.15" customHeight="1" x14ac:dyDescent="0.25">
      <c r="A130" s="5" t="s">
        <v>76</v>
      </c>
      <c r="B130" s="26" t="s">
        <v>145</v>
      </c>
      <c r="C130" s="27" t="s">
        <v>7</v>
      </c>
      <c r="D130" s="28"/>
      <c r="E130" s="28">
        <f>D130*1.2</f>
        <v>0</v>
      </c>
      <c r="F130" s="28">
        <v>150</v>
      </c>
      <c r="G130" s="28">
        <f>F130*D130</f>
        <v>0</v>
      </c>
      <c r="H130" s="29">
        <f>F130*E130</f>
        <v>0</v>
      </c>
    </row>
    <row r="131" spans="1:8" ht="10.5" customHeight="1" x14ac:dyDescent="0.25">
      <c r="B131" s="22"/>
      <c r="C131" s="23"/>
      <c r="D131" s="24"/>
      <c r="E131" s="24"/>
      <c r="F131" s="24"/>
      <c r="G131" s="24"/>
      <c r="H131" s="25"/>
    </row>
    <row r="132" spans="1:8" ht="25.9" customHeight="1" x14ac:dyDescent="0.25">
      <c r="A132" s="5" t="s">
        <v>124</v>
      </c>
      <c r="B132" s="90" t="s">
        <v>146</v>
      </c>
      <c r="C132" s="27" t="s">
        <v>7</v>
      </c>
      <c r="D132" s="28"/>
      <c r="E132" s="28">
        <f>D132*1.2</f>
        <v>0</v>
      </c>
      <c r="F132" s="28">
        <v>50</v>
      </c>
      <c r="G132" s="28">
        <f>F132*D132</f>
        <v>0</v>
      </c>
      <c r="H132" s="29">
        <f>F132*E132</f>
        <v>0</v>
      </c>
    </row>
    <row r="133" spans="1:8" ht="10.5" customHeight="1" x14ac:dyDescent="0.25">
      <c r="B133" s="22"/>
      <c r="C133" s="23"/>
      <c r="D133" s="24"/>
      <c r="E133" s="24"/>
      <c r="F133" s="24"/>
      <c r="G133" s="24"/>
      <c r="H133" s="25"/>
    </row>
    <row r="134" spans="1:8" ht="28.15" customHeight="1" x14ac:dyDescent="0.25">
      <c r="A134" s="5" t="s">
        <v>125</v>
      </c>
      <c r="B134" s="26" t="s">
        <v>144</v>
      </c>
      <c r="C134" s="27" t="s">
        <v>17</v>
      </c>
      <c r="D134" s="34"/>
      <c r="E134" s="28">
        <f>D134*1.2</f>
        <v>0</v>
      </c>
      <c r="F134" s="28">
        <v>25</v>
      </c>
      <c r="G134" s="28">
        <f>F134*D134</f>
        <v>0</v>
      </c>
      <c r="H134" s="29">
        <f>F134*E134</f>
        <v>0</v>
      </c>
    </row>
    <row r="135" spans="1:8" ht="16.5" customHeight="1" thickBot="1" x14ac:dyDescent="0.3">
      <c r="B135" s="9"/>
      <c r="C135" s="31"/>
      <c r="D135" s="31"/>
      <c r="E135" s="31"/>
      <c r="F135" s="31"/>
      <c r="G135" s="31"/>
      <c r="H135" s="32"/>
    </row>
    <row r="136" spans="1:8" x14ac:dyDescent="0.25">
      <c r="A136" s="5" t="s">
        <v>44</v>
      </c>
      <c r="B136" s="54" t="s">
        <v>25</v>
      </c>
      <c r="C136" s="84"/>
      <c r="D136" s="55"/>
      <c r="E136" s="84"/>
      <c r="F136" s="84"/>
      <c r="G136" s="84"/>
      <c r="H136" s="85"/>
    </row>
    <row r="137" spans="1:8" ht="10.5" customHeight="1" x14ac:dyDescent="0.25">
      <c r="B137" s="41"/>
      <c r="C137" s="48"/>
      <c r="D137" s="49"/>
      <c r="E137" s="49"/>
      <c r="F137" s="49"/>
      <c r="G137" s="49"/>
      <c r="H137" s="50"/>
    </row>
    <row r="138" spans="1:8" ht="27.75" customHeight="1" x14ac:dyDescent="0.25">
      <c r="A138" s="5" t="s">
        <v>77</v>
      </c>
      <c r="B138" s="86" t="s">
        <v>215</v>
      </c>
      <c r="C138" s="87" t="s">
        <v>17</v>
      </c>
      <c r="D138" s="28"/>
      <c r="E138" s="28">
        <f>D138*1.2</f>
        <v>0</v>
      </c>
      <c r="F138" s="79">
        <v>80</v>
      </c>
      <c r="G138" s="28">
        <f>F138*D138</f>
        <v>0</v>
      </c>
      <c r="H138" s="29">
        <f>F138*E138</f>
        <v>0</v>
      </c>
    </row>
    <row r="139" spans="1:8" ht="10.5" customHeight="1" x14ac:dyDescent="0.25">
      <c r="B139" s="41"/>
      <c r="C139" s="48"/>
      <c r="D139" s="49"/>
      <c r="E139" s="49"/>
      <c r="F139" s="49"/>
      <c r="G139" s="49"/>
      <c r="H139" s="50"/>
    </row>
    <row r="140" spans="1:8" ht="30.75" thickBot="1" x14ac:dyDescent="0.3">
      <c r="A140" s="5" t="s">
        <v>147</v>
      </c>
      <c r="B140" s="64" t="s">
        <v>26</v>
      </c>
      <c r="C140" s="35" t="s">
        <v>17</v>
      </c>
      <c r="D140" s="36"/>
      <c r="E140" s="28">
        <f>D140*1.2</f>
        <v>0</v>
      </c>
      <c r="F140" s="36">
        <v>10</v>
      </c>
      <c r="G140" s="28">
        <f>F140*D140</f>
        <v>0</v>
      </c>
      <c r="H140" s="29">
        <f>F140*E140</f>
        <v>0</v>
      </c>
    </row>
    <row r="141" spans="1:8" ht="15.75" thickBot="1" x14ac:dyDescent="0.3">
      <c r="B141" s="13"/>
      <c r="C141" s="13"/>
      <c r="D141" s="13"/>
      <c r="E141" s="13"/>
      <c r="F141" s="13"/>
      <c r="G141" s="13"/>
      <c r="H141" s="13"/>
    </row>
    <row r="142" spans="1:8" ht="15.75" thickBot="1" x14ac:dyDescent="0.3">
      <c r="B142" s="13"/>
      <c r="C142" s="13"/>
      <c r="D142" s="13"/>
      <c r="E142" s="13"/>
      <c r="F142" s="65" t="s">
        <v>8</v>
      </c>
      <c r="G142" s="66">
        <f>SUM(G44:G140)</f>
        <v>0</v>
      </c>
      <c r="H142" s="66">
        <f>SUM(H44:H140)</f>
        <v>0</v>
      </c>
    </row>
    <row r="143" spans="1:8" ht="12.75" customHeight="1" x14ac:dyDescent="0.25">
      <c r="B143" s="13"/>
      <c r="C143" s="13"/>
      <c r="D143" s="13"/>
      <c r="E143" s="13"/>
      <c r="F143" s="13"/>
      <c r="G143" s="13"/>
      <c r="H143" s="13"/>
    </row>
    <row r="144" spans="1:8" x14ac:dyDescent="0.25">
      <c r="B144" s="13"/>
      <c r="C144" s="13"/>
      <c r="D144" s="13"/>
      <c r="E144" s="13"/>
      <c r="F144" s="13"/>
      <c r="G144" s="13"/>
      <c r="H144" s="13"/>
    </row>
    <row r="145" spans="1:8" ht="15.75" x14ac:dyDescent="0.25">
      <c r="A145" s="5" t="s">
        <v>61</v>
      </c>
      <c r="B145" s="16" t="s">
        <v>137</v>
      </c>
      <c r="C145" s="15"/>
      <c r="D145" s="15"/>
      <c r="E145" s="15"/>
      <c r="F145" s="15"/>
      <c r="G145" s="15"/>
      <c r="H145" s="15"/>
    </row>
    <row r="146" spans="1:8" ht="39" customHeight="1" x14ac:dyDescent="0.25">
      <c r="B146" s="185" t="s">
        <v>214</v>
      </c>
      <c r="C146" s="185"/>
      <c r="D146" s="185"/>
      <c r="E146" s="185"/>
      <c r="F146" s="185"/>
      <c r="G146" s="185"/>
      <c r="H146" s="185"/>
    </row>
    <row r="147" spans="1:8" ht="16.5" thickBot="1" x14ac:dyDescent="0.3">
      <c r="B147" s="14"/>
      <c r="C147" s="15"/>
      <c r="D147" s="15"/>
      <c r="E147" s="15"/>
      <c r="F147" s="15"/>
      <c r="G147" s="15"/>
      <c r="H147" s="15"/>
    </row>
    <row r="148" spans="1:8" ht="30.75" thickBot="1" x14ac:dyDescent="0.3">
      <c r="B148" s="4" t="s">
        <v>1</v>
      </c>
      <c r="C148" s="10" t="s">
        <v>2</v>
      </c>
      <c r="D148" s="7" t="s">
        <v>3</v>
      </c>
      <c r="E148" s="7" t="s">
        <v>4</v>
      </c>
      <c r="F148" s="11" t="s">
        <v>5</v>
      </c>
      <c r="G148" s="7" t="s">
        <v>28</v>
      </c>
      <c r="H148" s="19" t="s">
        <v>87</v>
      </c>
    </row>
    <row r="149" spans="1:8" ht="21" customHeight="1" x14ac:dyDescent="0.25">
      <c r="A149" s="5" t="s">
        <v>78</v>
      </c>
      <c r="B149" s="54" t="s">
        <v>88</v>
      </c>
      <c r="C149" s="55"/>
      <c r="D149" s="55"/>
      <c r="E149" s="55"/>
      <c r="F149" s="55"/>
      <c r="G149" s="55"/>
      <c r="H149" s="56"/>
    </row>
    <row r="150" spans="1:8" ht="10.5" customHeight="1" x14ac:dyDescent="0.25">
      <c r="B150" s="22"/>
      <c r="C150" s="23"/>
      <c r="D150" s="24"/>
      <c r="E150" s="24"/>
      <c r="F150" s="24"/>
      <c r="G150" s="24"/>
      <c r="H150" s="25"/>
    </row>
    <row r="151" spans="1:8" ht="16.5" customHeight="1" x14ac:dyDescent="0.25">
      <c r="A151" s="5" t="s">
        <v>79</v>
      </c>
      <c r="B151" s="26" t="s">
        <v>216</v>
      </c>
      <c r="C151" s="27" t="s">
        <v>17</v>
      </c>
      <c r="D151" s="28"/>
      <c r="E151" s="28">
        <f>D151*1.2</f>
        <v>0</v>
      </c>
      <c r="F151" s="28">
        <v>3</v>
      </c>
      <c r="G151" s="28">
        <f>F151*D151</f>
        <v>0</v>
      </c>
      <c r="H151" s="29">
        <f>F151*E151</f>
        <v>0</v>
      </c>
    </row>
    <row r="152" spans="1:8" ht="10.5" customHeight="1" x14ac:dyDescent="0.25">
      <c r="B152" s="22"/>
      <c r="C152" s="23"/>
      <c r="D152" s="24"/>
      <c r="E152" s="24"/>
      <c r="F152" s="24"/>
      <c r="G152" s="24"/>
      <c r="H152" s="25"/>
    </row>
    <row r="153" spans="1:8" ht="16.5" customHeight="1" x14ac:dyDescent="0.25">
      <c r="A153" s="5" t="s">
        <v>104</v>
      </c>
      <c r="B153" s="26" t="s">
        <v>217</v>
      </c>
      <c r="C153" s="27" t="s">
        <v>7</v>
      </c>
      <c r="D153" s="28"/>
      <c r="E153" s="28">
        <f>D153*1.2</f>
        <v>0</v>
      </c>
      <c r="F153" s="28">
        <v>80</v>
      </c>
      <c r="G153" s="28">
        <f>F153*D153</f>
        <v>0</v>
      </c>
      <c r="H153" s="29">
        <f>F153*E153</f>
        <v>0</v>
      </c>
    </row>
    <row r="154" spans="1:8" ht="10.5" customHeight="1" x14ac:dyDescent="0.25">
      <c r="B154" s="22"/>
      <c r="C154" s="23"/>
      <c r="D154" s="24"/>
      <c r="E154" s="24"/>
      <c r="F154" s="24"/>
      <c r="G154" s="24"/>
      <c r="H154" s="25"/>
    </row>
    <row r="155" spans="1:8" ht="29.25" customHeight="1" x14ac:dyDescent="0.25">
      <c r="A155" s="5" t="s">
        <v>105</v>
      </c>
      <c r="B155" s="26" t="s">
        <v>218</v>
      </c>
      <c r="C155" s="27" t="s">
        <v>17</v>
      </c>
      <c r="D155" s="28"/>
      <c r="E155" s="28">
        <f>D155*1.2</f>
        <v>0</v>
      </c>
      <c r="F155" s="28">
        <v>6</v>
      </c>
      <c r="G155" s="28">
        <f>F155*D155</f>
        <v>0</v>
      </c>
      <c r="H155" s="29">
        <f>F155*E155</f>
        <v>0</v>
      </c>
    </row>
    <row r="156" spans="1:8" ht="10.5" customHeight="1" x14ac:dyDescent="0.25">
      <c r="B156" s="22"/>
      <c r="C156" s="23"/>
      <c r="D156" s="24"/>
      <c r="E156" s="24"/>
      <c r="F156" s="24"/>
      <c r="G156" s="24"/>
      <c r="H156" s="25"/>
    </row>
    <row r="157" spans="1:8" ht="16.5" customHeight="1" x14ac:dyDescent="0.25">
      <c r="A157" s="5" t="s">
        <v>106</v>
      </c>
      <c r="B157" s="26" t="s">
        <v>219</v>
      </c>
      <c r="C157" s="27" t="s">
        <v>7</v>
      </c>
      <c r="D157" s="28"/>
      <c r="E157" s="28">
        <f>D157*1.2</f>
        <v>0</v>
      </c>
      <c r="F157" s="28">
        <v>80</v>
      </c>
      <c r="G157" s="28">
        <f>F157*D157</f>
        <v>0</v>
      </c>
      <c r="H157" s="29">
        <f>F157*E157</f>
        <v>0</v>
      </c>
    </row>
    <row r="158" spans="1:8" ht="16.5" customHeight="1" thickBot="1" x14ac:dyDescent="0.3">
      <c r="B158" s="9"/>
      <c r="C158" s="31"/>
      <c r="D158" s="31"/>
      <c r="E158" s="31"/>
      <c r="F158" s="31"/>
      <c r="G158" s="31"/>
      <c r="H158" s="32"/>
    </row>
    <row r="159" spans="1:8" ht="21" customHeight="1" x14ac:dyDescent="0.25">
      <c r="A159" s="5" t="s">
        <v>80</v>
      </c>
      <c r="B159" s="54" t="s">
        <v>89</v>
      </c>
      <c r="C159" s="55"/>
      <c r="D159" s="55"/>
      <c r="E159" s="55"/>
      <c r="F159" s="55"/>
      <c r="G159" s="55"/>
      <c r="H159" s="56"/>
    </row>
    <row r="160" spans="1:8" ht="10.5" customHeight="1" x14ac:dyDescent="0.25">
      <c r="B160" s="22"/>
      <c r="C160" s="23"/>
      <c r="D160" s="24"/>
      <c r="E160" s="24"/>
      <c r="F160" s="24"/>
      <c r="G160" s="24"/>
      <c r="H160" s="25"/>
    </row>
    <row r="161" spans="1:8" ht="16.5" customHeight="1" x14ac:dyDescent="0.25">
      <c r="A161" s="5" t="s">
        <v>81</v>
      </c>
      <c r="B161" s="26" t="s">
        <v>63</v>
      </c>
      <c r="C161" s="27" t="s">
        <v>17</v>
      </c>
      <c r="D161" s="28"/>
      <c r="E161" s="28">
        <f>D161*1.2</f>
        <v>0</v>
      </c>
      <c r="F161" s="28">
        <v>1</v>
      </c>
      <c r="G161" s="28">
        <f>F161*D161</f>
        <v>0</v>
      </c>
      <c r="H161" s="29">
        <f>F161*E161</f>
        <v>0</v>
      </c>
    </row>
    <row r="162" spans="1:8" ht="10.5" customHeight="1" x14ac:dyDescent="0.25">
      <c r="B162" s="22"/>
      <c r="C162" s="23"/>
      <c r="D162" s="24"/>
      <c r="E162" s="24"/>
      <c r="F162" s="24"/>
      <c r="G162" s="24"/>
      <c r="H162" s="25"/>
    </row>
    <row r="163" spans="1:8" ht="16.5" customHeight="1" x14ac:dyDescent="0.25">
      <c r="A163" s="5" t="s">
        <v>82</v>
      </c>
      <c r="B163" s="26" t="s">
        <v>62</v>
      </c>
      <c r="C163" s="27" t="s">
        <v>7</v>
      </c>
      <c r="D163" s="28"/>
      <c r="E163" s="28">
        <f>D163*1.2</f>
        <v>0</v>
      </c>
      <c r="F163" s="28">
        <v>12</v>
      </c>
      <c r="G163" s="28">
        <f>F163*D163</f>
        <v>0</v>
      </c>
      <c r="H163" s="29">
        <f>F163*E163</f>
        <v>0</v>
      </c>
    </row>
    <row r="164" spans="1:8" ht="10.5" customHeight="1" x14ac:dyDescent="0.25">
      <c r="B164" s="22"/>
      <c r="C164" s="23"/>
      <c r="D164" s="24"/>
      <c r="E164" s="24"/>
      <c r="F164" s="24"/>
      <c r="G164" s="24"/>
      <c r="H164" s="25"/>
    </row>
    <row r="165" spans="1:8" ht="27.75" customHeight="1" x14ac:dyDescent="0.25">
      <c r="A165" s="5" t="s">
        <v>107</v>
      </c>
      <c r="B165" s="90" t="s">
        <v>167</v>
      </c>
      <c r="C165" s="27" t="s">
        <v>17</v>
      </c>
      <c r="D165" s="28"/>
      <c r="E165" s="28">
        <f>D165*1.2</f>
        <v>0</v>
      </c>
      <c r="F165" s="28">
        <v>1</v>
      </c>
      <c r="G165" s="28">
        <f>F165*D165</f>
        <v>0</v>
      </c>
      <c r="H165" s="29">
        <f>F165*E165</f>
        <v>0</v>
      </c>
    </row>
    <row r="166" spans="1:8" ht="10.5" customHeight="1" x14ac:dyDescent="0.25">
      <c r="B166" s="22"/>
      <c r="C166" s="23"/>
      <c r="D166" s="24"/>
      <c r="E166" s="24"/>
      <c r="F166" s="24"/>
      <c r="G166" s="24"/>
      <c r="H166" s="25"/>
    </row>
    <row r="167" spans="1:8" ht="16.5" customHeight="1" x14ac:dyDescent="0.25">
      <c r="A167" s="5" t="s">
        <v>108</v>
      </c>
      <c r="B167" s="26" t="s">
        <v>126</v>
      </c>
      <c r="C167" s="27" t="s">
        <v>17</v>
      </c>
      <c r="D167" s="28"/>
      <c r="E167" s="28">
        <f>D167*1.2</f>
        <v>0</v>
      </c>
      <c r="F167" s="28">
        <v>1</v>
      </c>
      <c r="G167" s="28">
        <f>F167*D167</f>
        <v>0</v>
      </c>
      <c r="H167" s="29">
        <f>F167*E167</f>
        <v>0</v>
      </c>
    </row>
    <row r="168" spans="1:8" ht="16.5" customHeight="1" thickBot="1" x14ac:dyDescent="0.3">
      <c r="B168" s="9"/>
      <c r="C168" s="31"/>
      <c r="D168" s="31"/>
      <c r="E168" s="31"/>
      <c r="F168" s="31"/>
      <c r="G168" s="31"/>
      <c r="H168" s="32"/>
    </row>
    <row r="169" spans="1:8" ht="21" customHeight="1" x14ac:dyDescent="0.25">
      <c r="A169" s="5" t="s">
        <v>83</v>
      </c>
      <c r="B169" s="54" t="s">
        <v>93</v>
      </c>
      <c r="C169" s="55"/>
      <c r="D169" s="55"/>
      <c r="E169" s="55"/>
      <c r="F169" s="55"/>
      <c r="G169" s="55"/>
      <c r="H169" s="56"/>
    </row>
    <row r="170" spans="1:8" ht="10.5" customHeight="1" x14ac:dyDescent="0.25">
      <c r="B170" s="22"/>
      <c r="C170" s="23"/>
      <c r="D170" s="24"/>
      <c r="E170" s="24"/>
      <c r="F170" s="24"/>
      <c r="G170" s="24"/>
      <c r="H170" s="25"/>
    </row>
    <row r="171" spans="1:8" ht="18.75" customHeight="1" x14ac:dyDescent="0.25">
      <c r="A171" s="5" t="s">
        <v>84</v>
      </c>
      <c r="B171" s="26" t="s">
        <v>94</v>
      </c>
      <c r="C171" s="27" t="s">
        <v>17</v>
      </c>
      <c r="D171" s="28"/>
      <c r="E171" s="28">
        <f>D171*1.2</f>
        <v>0</v>
      </c>
      <c r="F171" s="28">
        <v>10</v>
      </c>
      <c r="G171" s="28">
        <f>F171*D171</f>
        <v>0</v>
      </c>
      <c r="H171" s="29">
        <f>F171*E171</f>
        <v>0</v>
      </c>
    </row>
    <row r="172" spans="1:8" ht="10.5" customHeight="1" x14ac:dyDescent="0.25">
      <c r="B172" s="22"/>
      <c r="C172" s="23"/>
      <c r="D172" s="24"/>
      <c r="E172" s="24"/>
      <c r="F172" s="24"/>
      <c r="G172" s="24"/>
      <c r="H172" s="25"/>
    </row>
    <row r="173" spans="1:8" ht="20.25" customHeight="1" x14ac:dyDescent="0.25">
      <c r="A173" s="5" t="s">
        <v>109</v>
      </c>
      <c r="B173" s="26" t="s">
        <v>95</v>
      </c>
      <c r="C173" s="27" t="s">
        <v>17</v>
      </c>
      <c r="D173" s="28"/>
      <c r="E173" s="28">
        <f>D173*1.2</f>
        <v>0</v>
      </c>
      <c r="F173" s="28">
        <v>12</v>
      </c>
      <c r="G173" s="28">
        <f>F173*D173</f>
        <v>0</v>
      </c>
      <c r="H173" s="29">
        <f>F173*E173</f>
        <v>0</v>
      </c>
    </row>
    <row r="174" spans="1:8" ht="10.5" customHeight="1" x14ac:dyDescent="0.25">
      <c r="B174" s="22"/>
      <c r="C174" s="23"/>
      <c r="D174" s="24"/>
      <c r="E174" s="24"/>
      <c r="F174" s="24"/>
      <c r="G174" s="24"/>
      <c r="H174" s="25"/>
    </row>
    <row r="175" spans="1:8" ht="16.5" customHeight="1" x14ac:dyDescent="0.25">
      <c r="A175" s="5" t="s">
        <v>110</v>
      </c>
      <c r="B175" s="26" t="s">
        <v>96</v>
      </c>
      <c r="C175" s="27" t="s">
        <v>17</v>
      </c>
      <c r="D175" s="28"/>
      <c r="E175" s="28">
        <f>D175*1.2</f>
        <v>0</v>
      </c>
      <c r="F175" s="28">
        <v>1</v>
      </c>
      <c r="G175" s="28">
        <f>F175*D175</f>
        <v>0</v>
      </c>
      <c r="H175" s="29">
        <f>F175*E175</f>
        <v>0</v>
      </c>
    </row>
    <row r="176" spans="1:8" ht="16.5" customHeight="1" x14ac:dyDescent="0.25">
      <c r="B176" s="26"/>
      <c r="C176" s="27"/>
      <c r="D176" s="24"/>
      <c r="E176" s="28"/>
      <c r="F176" s="28"/>
      <c r="G176" s="28"/>
      <c r="H176" s="29"/>
    </row>
    <row r="177" spans="1:8" ht="16.5" customHeight="1" x14ac:dyDescent="0.25">
      <c r="A177" s="5" t="s">
        <v>160</v>
      </c>
      <c r="B177" s="26" t="s">
        <v>168</v>
      </c>
      <c r="C177" s="27" t="s">
        <v>17</v>
      </c>
      <c r="D177" s="28"/>
      <c r="E177" s="28">
        <f>D177*1.2</f>
        <v>0</v>
      </c>
      <c r="F177" s="28">
        <v>1</v>
      </c>
      <c r="G177" s="28">
        <f>F177*D177</f>
        <v>0</v>
      </c>
      <c r="H177" s="29">
        <f>F177*E177</f>
        <v>0</v>
      </c>
    </row>
    <row r="178" spans="1:8" ht="16.5" customHeight="1" thickBot="1" x14ac:dyDescent="0.3">
      <c r="B178" s="9"/>
      <c r="C178" s="31"/>
      <c r="D178" s="31"/>
      <c r="E178" s="31"/>
      <c r="F178" s="31"/>
      <c r="G178" s="31"/>
      <c r="H178" s="32"/>
    </row>
    <row r="179" spans="1:8" ht="21" customHeight="1" x14ac:dyDescent="0.25">
      <c r="A179" s="5" t="s">
        <v>131</v>
      </c>
      <c r="B179" s="54" t="s">
        <v>130</v>
      </c>
      <c r="C179" s="55"/>
      <c r="D179" s="55"/>
      <c r="E179" s="55"/>
      <c r="F179" s="55"/>
      <c r="G179" s="55"/>
      <c r="H179" s="56"/>
    </row>
    <row r="180" spans="1:8" ht="10.5" customHeight="1" x14ac:dyDescent="0.25">
      <c r="B180" s="22"/>
      <c r="C180" s="23"/>
      <c r="D180" s="24"/>
      <c r="E180" s="24"/>
      <c r="F180" s="24"/>
      <c r="G180" s="24"/>
      <c r="H180" s="25"/>
    </row>
    <row r="181" spans="1:8" ht="37.15" customHeight="1" x14ac:dyDescent="0.25">
      <c r="A181" s="5" t="s">
        <v>135</v>
      </c>
      <c r="B181" s="83" t="s">
        <v>140</v>
      </c>
      <c r="C181" s="76" t="s">
        <v>17</v>
      </c>
      <c r="D181" s="28"/>
      <c r="E181" s="28">
        <f>D181*1.2</f>
        <v>0</v>
      </c>
      <c r="F181" s="79">
        <v>5</v>
      </c>
      <c r="G181" s="28">
        <f>F181*D181</f>
        <v>0</v>
      </c>
      <c r="H181" s="29">
        <f>F181*E181</f>
        <v>0</v>
      </c>
    </row>
    <row r="182" spans="1:8" ht="10.5" customHeight="1" x14ac:dyDescent="0.25">
      <c r="B182" s="22"/>
      <c r="C182" s="23"/>
      <c r="D182" s="24"/>
      <c r="E182" s="24"/>
      <c r="F182" s="24"/>
      <c r="G182" s="24"/>
      <c r="H182" s="25"/>
    </row>
    <row r="183" spans="1:8" ht="46.5" customHeight="1" x14ac:dyDescent="0.25">
      <c r="A183" s="5" t="s">
        <v>136</v>
      </c>
      <c r="B183" s="75" t="s">
        <v>138</v>
      </c>
      <c r="C183" s="63" t="s">
        <v>17</v>
      </c>
      <c r="D183" s="34"/>
      <c r="E183" s="28">
        <f>D183*1.2</f>
        <v>0</v>
      </c>
      <c r="F183" s="34">
        <v>5</v>
      </c>
      <c r="G183" s="28">
        <f>F183*D183</f>
        <v>0</v>
      </c>
      <c r="H183" s="29">
        <f>F183*E183</f>
        <v>0</v>
      </c>
    </row>
    <row r="184" spans="1:8" ht="10.5" customHeight="1" x14ac:dyDescent="0.25">
      <c r="B184" s="69"/>
      <c r="C184" s="70"/>
      <c r="D184" s="71"/>
      <c r="E184" s="71"/>
      <c r="F184" s="71"/>
      <c r="G184" s="71"/>
      <c r="H184" s="72"/>
    </row>
    <row r="185" spans="1:8" ht="32.25" customHeight="1" thickBot="1" x14ac:dyDescent="0.3">
      <c r="A185" s="5" t="s">
        <v>139</v>
      </c>
      <c r="B185" s="68" t="s">
        <v>220</v>
      </c>
      <c r="C185" s="73" t="s">
        <v>17</v>
      </c>
      <c r="D185" s="74"/>
      <c r="E185" s="28">
        <f>D185*1.2</f>
        <v>0</v>
      </c>
      <c r="F185" s="74">
        <v>10</v>
      </c>
      <c r="G185" s="28">
        <f>F185*D185</f>
        <v>0</v>
      </c>
      <c r="H185" s="29">
        <f>F185*E185</f>
        <v>0</v>
      </c>
    </row>
    <row r="186" spans="1:8" ht="15.75" thickBot="1" x14ac:dyDescent="0.3"/>
    <row r="187" spans="1:8" ht="15.75" thickBot="1" x14ac:dyDescent="0.3">
      <c r="B187" s="13"/>
      <c r="C187" s="13"/>
      <c r="D187" s="13"/>
      <c r="E187" s="13"/>
      <c r="F187" s="65" t="s">
        <v>8</v>
      </c>
      <c r="G187" s="66">
        <f>SUM(G151:G185)</f>
        <v>0</v>
      </c>
      <c r="H187" s="66">
        <f>SUM(H151:H185)</f>
        <v>0</v>
      </c>
    </row>
    <row r="188" spans="1:8" ht="15.75" x14ac:dyDescent="0.25">
      <c r="B188" s="14"/>
      <c r="C188" s="15"/>
      <c r="D188" s="15"/>
      <c r="E188" s="15"/>
      <c r="F188" s="15"/>
      <c r="G188" s="15"/>
      <c r="H188" s="15"/>
    </row>
    <row r="189" spans="1:8" s="93" customFormat="1" x14ac:dyDescent="0.25">
      <c r="A189" s="91"/>
      <c r="B189" s="92"/>
      <c r="C189" s="92"/>
      <c r="D189" s="92"/>
      <c r="E189" s="92"/>
      <c r="F189" s="92"/>
      <c r="G189" s="92"/>
      <c r="H189" s="92"/>
    </row>
    <row r="190" spans="1:8" s="93" customFormat="1" ht="15.75" x14ac:dyDescent="0.25">
      <c r="A190" s="103" t="s">
        <v>170</v>
      </c>
      <c r="B190" s="16" t="s">
        <v>171</v>
      </c>
      <c r="C190" s="15"/>
      <c r="D190" s="15"/>
      <c r="E190" s="15"/>
      <c r="F190" s="15"/>
      <c r="G190" s="15"/>
      <c r="H190" s="15"/>
    </row>
    <row r="191" spans="1:8" s="93" customFormat="1" ht="39" customHeight="1" x14ac:dyDescent="0.25">
      <c r="A191" s="103"/>
      <c r="B191" s="184" t="s">
        <v>29</v>
      </c>
      <c r="C191" s="184"/>
      <c r="D191" s="184"/>
      <c r="E191" s="184"/>
      <c r="F191" s="184"/>
      <c r="G191" s="184"/>
      <c r="H191" s="104"/>
    </row>
    <row r="192" spans="1:8" s="93" customFormat="1" ht="16.5" thickBot="1" x14ac:dyDescent="0.3">
      <c r="A192" s="103"/>
      <c r="B192" s="14"/>
      <c r="C192" s="15"/>
      <c r="D192" s="15"/>
      <c r="E192" s="15"/>
      <c r="F192" s="15"/>
      <c r="G192" s="15"/>
      <c r="H192" s="15"/>
    </row>
    <row r="193" spans="1:9" s="93" customFormat="1" ht="30.75" thickBot="1" x14ac:dyDescent="0.3">
      <c r="A193" s="103"/>
      <c r="B193" s="105" t="s">
        <v>1</v>
      </c>
      <c r="C193" s="106" t="s">
        <v>2</v>
      </c>
      <c r="D193" s="107" t="s">
        <v>3</v>
      </c>
      <c r="E193" s="107" t="s">
        <v>4</v>
      </c>
      <c r="F193" s="108" t="s">
        <v>5</v>
      </c>
      <c r="G193" s="107" t="s">
        <v>28</v>
      </c>
      <c r="H193" s="109" t="s">
        <v>87</v>
      </c>
    </row>
    <row r="194" spans="1:9" s="93" customFormat="1" ht="30" customHeight="1" x14ac:dyDescent="0.25">
      <c r="A194" s="103" t="s">
        <v>172</v>
      </c>
      <c r="B194" s="186" t="s">
        <v>224</v>
      </c>
      <c r="C194" s="187"/>
      <c r="D194" s="187"/>
      <c r="E194" s="187"/>
      <c r="F194" s="187"/>
      <c r="G194" s="155"/>
      <c r="H194" s="156"/>
    </row>
    <row r="195" spans="1:9" s="93" customFormat="1" ht="10.5" customHeight="1" x14ac:dyDescent="0.25">
      <c r="A195" s="91"/>
      <c r="B195" s="97"/>
      <c r="C195" s="98"/>
      <c r="D195" s="99"/>
      <c r="E195" s="99"/>
      <c r="F195" s="99"/>
      <c r="G195" s="99"/>
      <c r="H195" s="100"/>
    </row>
    <row r="196" spans="1:9" s="93" customFormat="1" ht="30" x14ac:dyDescent="0.25">
      <c r="A196" s="103" t="s">
        <v>173</v>
      </c>
      <c r="B196" s="111" t="s">
        <v>221</v>
      </c>
      <c r="C196" s="112" t="s">
        <v>17</v>
      </c>
      <c r="D196" s="113"/>
      <c r="E196" s="113">
        <f>D196*1.2</f>
        <v>0</v>
      </c>
      <c r="F196" s="113">
        <v>12</v>
      </c>
      <c r="G196" s="28">
        <f>F196*D196</f>
        <v>0</v>
      </c>
      <c r="H196" s="29">
        <f>F196*E196</f>
        <v>0</v>
      </c>
    </row>
    <row r="197" spans="1:9" s="93" customFormat="1" ht="16.5" customHeight="1" thickBot="1" x14ac:dyDescent="0.3">
      <c r="A197" s="103"/>
      <c r="B197" s="114"/>
      <c r="C197" s="115"/>
      <c r="D197" s="115"/>
      <c r="E197" s="115"/>
      <c r="F197" s="102"/>
      <c r="G197" s="115"/>
      <c r="H197" s="122"/>
    </row>
    <row r="198" spans="1:9" s="93" customFormat="1" ht="27" customHeight="1" x14ac:dyDescent="0.25">
      <c r="A198" s="103" t="s">
        <v>174</v>
      </c>
      <c r="B198" s="186" t="s">
        <v>223</v>
      </c>
      <c r="C198" s="187"/>
      <c r="D198" s="187"/>
      <c r="E198" s="187"/>
      <c r="F198" s="187"/>
      <c r="G198" s="155"/>
      <c r="H198" s="156"/>
      <c r="I198" s="138"/>
    </row>
    <row r="199" spans="1:9" s="93" customFormat="1" ht="10.5" customHeight="1" x14ac:dyDescent="0.25">
      <c r="A199" s="103"/>
      <c r="B199" s="117"/>
      <c r="C199" s="118"/>
      <c r="D199" s="119"/>
      <c r="E199" s="119"/>
      <c r="F199" s="99"/>
      <c r="G199" s="119"/>
      <c r="H199" s="124"/>
    </row>
    <row r="200" spans="1:9" s="93" customFormat="1" x14ac:dyDescent="0.25">
      <c r="A200" s="103" t="s">
        <v>175</v>
      </c>
      <c r="B200" s="111" t="s">
        <v>189</v>
      </c>
      <c r="C200" s="112" t="s">
        <v>199</v>
      </c>
      <c r="D200" s="113"/>
      <c r="E200" s="113">
        <f>D200*1.2</f>
        <v>0</v>
      </c>
      <c r="F200" s="113">
        <v>11</v>
      </c>
      <c r="G200" s="28">
        <f>F200*D200</f>
        <v>0</v>
      </c>
      <c r="H200" s="29">
        <f>F200*E200</f>
        <v>0</v>
      </c>
    </row>
    <row r="201" spans="1:9" s="93" customFormat="1" ht="10.5" customHeight="1" x14ac:dyDescent="0.25">
      <c r="A201" s="103"/>
      <c r="B201" s="117"/>
      <c r="C201" s="118"/>
      <c r="D201" s="119"/>
      <c r="E201" s="119"/>
      <c r="F201" s="119"/>
      <c r="G201" s="119"/>
      <c r="H201" s="124"/>
    </row>
    <row r="202" spans="1:9" s="93" customFormat="1" x14ac:dyDescent="0.25">
      <c r="A202" s="103" t="s">
        <v>176</v>
      </c>
      <c r="B202" s="120" t="s">
        <v>190</v>
      </c>
      <c r="C202" s="112" t="s">
        <v>17</v>
      </c>
      <c r="D202" s="113"/>
      <c r="E202" s="113">
        <f>D202*1.2</f>
        <v>0</v>
      </c>
      <c r="F202" s="113">
        <v>18</v>
      </c>
      <c r="G202" s="28">
        <f>F202*D202</f>
        <v>0</v>
      </c>
      <c r="H202" s="29">
        <f>F202*E202</f>
        <v>0</v>
      </c>
    </row>
    <row r="203" spans="1:9" s="93" customFormat="1" ht="10.5" customHeight="1" x14ac:dyDescent="0.25">
      <c r="A203" s="103"/>
      <c r="B203" s="117"/>
      <c r="C203" s="118"/>
      <c r="D203" s="119"/>
      <c r="E203" s="119"/>
      <c r="F203" s="119"/>
      <c r="G203" s="119"/>
      <c r="H203" s="124"/>
    </row>
    <row r="204" spans="1:9" s="93" customFormat="1" x14ac:dyDescent="0.25">
      <c r="A204" s="103" t="s">
        <v>177</v>
      </c>
      <c r="B204" s="111" t="s">
        <v>191</v>
      </c>
      <c r="C204" s="112" t="s">
        <v>17</v>
      </c>
      <c r="D204" s="113"/>
      <c r="E204" s="113">
        <f>D204*1.2</f>
        <v>0</v>
      </c>
      <c r="F204" s="113">
        <v>8</v>
      </c>
      <c r="G204" s="28">
        <f>F204*D204</f>
        <v>0</v>
      </c>
      <c r="H204" s="29">
        <f>F204*E204</f>
        <v>0</v>
      </c>
    </row>
    <row r="205" spans="1:9" s="93" customFormat="1" ht="10.5" customHeight="1" x14ac:dyDescent="0.25">
      <c r="A205" s="103"/>
      <c r="B205" s="117"/>
      <c r="C205" s="118"/>
      <c r="D205" s="119"/>
      <c r="E205" s="119"/>
      <c r="F205" s="119"/>
      <c r="G205" s="119"/>
      <c r="H205" s="124"/>
    </row>
    <row r="206" spans="1:9" s="93" customFormat="1" x14ac:dyDescent="0.25">
      <c r="A206" s="103" t="s">
        <v>178</v>
      </c>
      <c r="B206" s="111" t="s">
        <v>192</v>
      </c>
      <c r="C206" s="112" t="s">
        <v>17</v>
      </c>
      <c r="D206" s="113"/>
      <c r="E206" s="113">
        <f>D206*1.2</f>
        <v>0</v>
      </c>
      <c r="F206" s="113">
        <v>8</v>
      </c>
      <c r="G206" s="28">
        <f>F206*D206</f>
        <v>0</v>
      </c>
      <c r="H206" s="29">
        <f>F206*E206</f>
        <v>0</v>
      </c>
    </row>
    <row r="207" spans="1:9" s="93" customFormat="1" ht="10.5" customHeight="1" x14ac:dyDescent="0.25">
      <c r="A207" s="103"/>
      <c r="B207" s="117"/>
      <c r="C207" s="118"/>
      <c r="D207" s="119"/>
      <c r="E207" s="119"/>
      <c r="F207" s="119"/>
      <c r="G207" s="119"/>
      <c r="H207" s="124"/>
    </row>
    <row r="208" spans="1:9" s="93" customFormat="1" ht="30" x14ac:dyDescent="0.25">
      <c r="A208" s="103" t="s">
        <v>187</v>
      </c>
      <c r="B208" s="120" t="s">
        <v>193</v>
      </c>
      <c r="C208" s="112" t="s">
        <v>17</v>
      </c>
      <c r="D208" s="113"/>
      <c r="E208" s="113">
        <f>D208*1.2</f>
        <v>0</v>
      </c>
      <c r="F208" s="113">
        <v>18</v>
      </c>
      <c r="G208" s="28">
        <f>F208*D208</f>
        <v>0</v>
      </c>
      <c r="H208" s="29">
        <f>F208*E208</f>
        <v>0</v>
      </c>
    </row>
    <row r="209" spans="1:9" s="93" customFormat="1" ht="10.5" customHeight="1" x14ac:dyDescent="0.25">
      <c r="A209" s="103"/>
      <c r="B209" s="117"/>
      <c r="C209" s="118"/>
      <c r="D209" s="119"/>
      <c r="E209" s="119"/>
      <c r="F209" s="119"/>
      <c r="G209" s="119"/>
      <c r="H209" s="124"/>
    </row>
    <row r="210" spans="1:9" s="93" customFormat="1" x14ac:dyDescent="0.25">
      <c r="A210" s="103" t="s">
        <v>188</v>
      </c>
      <c r="B210" s="111" t="s">
        <v>194</v>
      </c>
      <c r="C210" s="112" t="s">
        <v>17</v>
      </c>
      <c r="D210" s="113"/>
      <c r="E210" s="113">
        <f>D210*1.2</f>
        <v>0</v>
      </c>
      <c r="F210" s="113">
        <v>8</v>
      </c>
      <c r="G210" s="28">
        <f>F210*D210</f>
        <v>0</v>
      </c>
      <c r="H210" s="29">
        <f>F210*E210</f>
        <v>0</v>
      </c>
    </row>
    <row r="211" spans="1:9" s="93" customFormat="1" ht="16.5" customHeight="1" thickBot="1" x14ac:dyDescent="0.3">
      <c r="A211" s="91"/>
      <c r="B211" s="101"/>
      <c r="C211" s="102"/>
      <c r="D211" s="115"/>
      <c r="E211" s="115"/>
      <c r="F211" s="102"/>
      <c r="G211" s="115"/>
      <c r="H211" s="122"/>
    </row>
    <row r="212" spans="1:9" s="93" customFormat="1" ht="26.25" customHeight="1" x14ac:dyDescent="0.25">
      <c r="A212" s="103" t="s">
        <v>179</v>
      </c>
      <c r="B212" s="186" t="s">
        <v>222</v>
      </c>
      <c r="C212" s="187"/>
      <c r="D212" s="187"/>
      <c r="E212" s="187"/>
      <c r="F212" s="187"/>
      <c r="G212" s="155"/>
      <c r="H212" s="156"/>
      <c r="I212" s="138"/>
    </row>
    <row r="213" spans="1:9" s="93" customFormat="1" ht="10.5" customHeight="1" x14ac:dyDescent="0.25">
      <c r="A213" s="91"/>
      <c r="B213" s="97"/>
      <c r="C213" s="98"/>
      <c r="D213" s="119"/>
      <c r="E213" s="119"/>
      <c r="F213" s="99"/>
      <c r="G213" s="119"/>
      <c r="H213" s="124"/>
    </row>
    <row r="214" spans="1:9" s="93" customFormat="1" x14ac:dyDescent="0.25">
      <c r="A214" s="103" t="s">
        <v>180</v>
      </c>
      <c r="B214" s="111" t="s">
        <v>195</v>
      </c>
      <c r="C214" s="112" t="s">
        <v>199</v>
      </c>
      <c r="D214" s="113"/>
      <c r="E214" s="113">
        <f>D214*1.2</f>
        <v>0</v>
      </c>
      <c r="F214" s="113">
        <v>7</v>
      </c>
      <c r="G214" s="28">
        <f>F214*D214</f>
        <v>0</v>
      </c>
      <c r="H214" s="29">
        <f>F214*E214</f>
        <v>0</v>
      </c>
    </row>
    <row r="215" spans="1:9" s="93" customFormat="1" ht="10.5" customHeight="1" x14ac:dyDescent="0.25">
      <c r="A215" s="103"/>
      <c r="B215" s="117"/>
      <c r="C215" s="118"/>
      <c r="D215" s="119"/>
      <c r="E215" s="119"/>
      <c r="F215" s="119"/>
      <c r="G215" s="119"/>
      <c r="H215" s="124"/>
    </row>
    <row r="216" spans="1:9" s="93" customFormat="1" x14ac:dyDescent="0.25">
      <c r="A216" s="103" t="s">
        <v>181</v>
      </c>
      <c r="B216" s="111" t="s">
        <v>196</v>
      </c>
      <c r="C216" s="112" t="s">
        <v>17</v>
      </c>
      <c r="D216" s="113"/>
      <c r="E216" s="113">
        <f>D216*1.2</f>
        <v>0</v>
      </c>
      <c r="F216" s="113">
        <v>5</v>
      </c>
      <c r="G216" s="28">
        <f>F216*D216</f>
        <v>0</v>
      </c>
      <c r="H216" s="29">
        <f>F216*E216</f>
        <v>0</v>
      </c>
    </row>
    <row r="217" spans="1:9" s="93" customFormat="1" ht="10.5" customHeight="1" x14ac:dyDescent="0.25">
      <c r="A217" s="103"/>
      <c r="B217" s="117"/>
      <c r="C217" s="118"/>
      <c r="D217" s="119"/>
      <c r="E217" s="119"/>
      <c r="F217" s="119"/>
      <c r="G217" s="119"/>
      <c r="H217" s="124"/>
    </row>
    <row r="218" spans="1:9" s="93" customFormat="1" x14ac:dyDescent="0.25">
      <c r="A218" s="103" t="s">
        <v>182</v>
      </c>
      <c r="B218" s="111" t="s">
        <v>197</v>
      </c>
      <c r="C218" s="112" t="s">
        <v>17</v>
      </c>
      <c r="D218" s="113"/>
      <c r="E218" s="113">
        <f>D218*1.2</f>
        <v>0</v>
      </c>
      <c r="F218" s="113">
        <v>5</v>
      </c>
      <c r="G218" s="28">
        <f>F218*D218</f>
        <v>0</v>
      </c>
      <c r="H218" s="29">
        <f>F218*E218</f>
        <v>0</v>
      </c>
    </row>
    <row r="219" spans="1:9" s="93" customFormat="1" ht="11.25" customHeight="1" x14ac:dyDescent="0.25">
      <c r="A219" s="103"/>
      <c r="B219" s="111"/>
      <c r="C219" s="112"/>
      <c r="D219" s="113"/>
      <c r="E219" s="113"/>
      <c r="F219" s="113"/>
      <c r="G219" s="113"/>
      <c r="H219" s="121"/>
    </row>
    <row r="220" spans="1:9" s="93" customFormat="1" x14ac:dyDescent="0.25">
      <c r="A220" s="103" t="s">
        <v>183</v>
      </c>
      <c r="B220" s="111" t="s">
        <v>198</v>
      </c>
      <c r="C220" s="112" t="s">
        <v>17</v>
      </c>
      <c r="D220" s="113"/>
      <c r="E220" s="113">
        <f>D220*1.2</f>
        <v>0</v>
      </c>
      <c r="F220" s="113">
        <v>5</v>
      </c>
      <c r="G220" s="28">
        <f>F220*D220</f>
        <v>0</v>
      </c>
      <c r="H220" s="29">
        <f>F220*E220</f>
        <v>0</v>
      </c>
    </row>
    <row r="221" spans="1:9" s="93" customFormat="1" ht="16.5" customHeight="1" thickBot="1" x14ac:dyDescent="0.3">
      <c r="A221" s="91"/>
      <c r="B221" s="101"/>
      <c r="C221" s="102"/>
      <c r="D221" s="115"/>
      <c r="E221" s="115"/>
      <c r="F221" s="102"/>
      <c r="G221" s="115"/>
      <c r="H221" s="122"/>
    </row>
    <row r="222" spans="1:9" s="93" customFormat="1" ht="21" customHeight="1" x14ac:dyDescent="0.25">
      <c r="A222" s="103" t="s">
        <v>184</v>
      </c>
      <c r="B222" s="154" t="s">
        <v>200</v>
      </c>
      <c r="C222" s="155"/>
      <c r="D222" s="155"/>
      <c r="E222" s="155"/>
      <c r="F222" s="155"/>
      <c r="G222" s="155"/>
      <c r="H222" s="156"/>
    </row>
    <row r="223" spans="1:9" s="93" customFormat="1" ht="10.5" customHeight="1" x14ac:dyDescent="0.25">
      <c r="A223" s="91"/>
      <c r="B223" s="97"/>
      <c r="C223" s="98"/>
      <c r="D223" s="119"/>
      <c r="E223" s="119"/>
      <c r="F223" s="99"/>
      <c r="G223" s="119"/>
      <c r="H223" s="124"/>
    </row>
    <row r="224" spans="1:9" s="93" customFormat="1" x14ac:dyDescent="0.25">
      <c r="A224" s="103" t="s">
        <v>185</v>
      </c>
      <c r="B224" s="111" t="s">
        <v>201</v>
      </c>
      <c r="C224" s="112" t="s">
        <v>17</v>
      </c>
      <c r="D224" s="113"/>
      <c r="E224" s="113">
        <f>D224*1.2</f>
        <v>0</v>
      </c>
      <c r="F224" s="113">
        <v>8</v>
      </c>
      <c r="G224" s="28">
        <f>F224*D224</f>
        <v>0</v>
      </c>
      <c r="H224" s="29">
        <f>F224*E224</f>
        <v>0</v>
      </c>
    </row>
    <row r="225" spans="1:8" s="93" customFormat="1" ht="10.5" customHeight="1" x14ac:dyDescent="0.25">
      <c r="A225" s="103"/>
      <c r="B225" s="117"/>
      <c r="C225" s="118"/>
      <c r="D225" s="119"/>
      <c r="E225" s="119"/>
      <c r="F225" s="119"/>
      <c r="G225" s="119"/>
      <c r="H225" s="124"/>
    </row>
    <row r="226" spans="1:8" s="93" customFormat="1" x14ac:dyDescent="0.25">
      <c r="A226" s="103" t="s">
        <v>186</v>
      </c>
      <c r="B226" s="111" t="s">
        <v>202</v>
      </c>
      <c r="C226" s="112" t="s">
        <v>17</v>
      </c>
      <c r="D226" s="113"/>
      <c r="E226" s="113">
        <f>D226*1.2</f>
        <v>0</v>
      </c>
      <c r="F226" s="113">
        <v>5</v>
      </c>
      <c r="G226" s="28">
        <f>F226*D226</f>
        <v>0</v>
      </c>
      <c r="H226" s="29">
        <f>F226*E226</f>
        <v>0</v>
      </c>
    </row>
    <row r="227" spans="1:8" s="93" customFormat="1" ht="16.5" customHeight="1" thickBot="1" x14ac:dyDescent="0.3">
      <c r="A227" s="91"/>
      <c r="B227" s="101"/>
      <c r="C227" s="102"/>
      <c r="D227" s="115"/>
      <c r="E227" s="115"/>
      <c r="F227" s="102"/>
      <c r="G227" s="115"/>
      <c r="H227" s="122"/>
    </row>
    <row r="228" spans="1:8" s="93" customFormat="1" ht="21" customHeight="1" x14ac:dyDescent="0.25">
      <c r="A228" s="103" t="s">
        <v>208</v>
      </c>
      <c r="B228" s="110" t="s">
        <v>203</v>
      </c>
      <c r="C228" s="96"/>
      <c r="D228" s="116"/>
      <c r="E228" s="116"/>
      <c r="F228" s="96"/>
      <c r="G228" s="116"/>
      <c r="H228" s="123"/>
    </row>
    <row r="229" spans="1:8" s="93" customFormat="1" ht="10.5" customHeight="1" x14ac:dyDescent="0.25">
      <c r="A229" s="91"/>
      <c r="B229" s="97"/>
      <c r="C229" s="98"/>
      <c r="D229" s="119"/>
      <c r="E229" s="119"/>
      <c r="F229" s="99"/>
      <c r="G229" s="119"/>
      <c r="H229" s="124"/>
    </row>
    <row r="230" spans="1:8" s="93" customFormat="1" x14ac:dyDescent="0.25">
      <c r="A230" s="103" t="s">
        <v>209</v>
      </c>
      <c r="B230" s="129" t="s">
        <v>204</v>
      </c>
      <c r="C230" s="130" t="s">
        <v>207</v>
      </c>
      <c r="D230" s="113"/>
      <c r="E230" s="113">
        <f>D230*1.2</f>
        <v>0</v>
      </c>
      <c r="F230" s="164">
        <v>8</v>
      </c>
      <c r="G230" s="28">
        <f>F230*D230</f>
        <v>0</v>
      </c>
      <c r="H230" s="29">
        <f>F230*E230</f>
        <v>0</v>
      </c>
    </row>
    <row r="231" spans="1:8" s="93" customFormat="1" ht="10.5" customHeight="1" x14ac:dyDescent="0.25">
      <c r="A231" s="103"/>
      <c r="B231" s="117"/>
      <c r="C231" s="118"/>
      <c r="D231" s="119"/>
      <c r="E231" s="119"/>
      <c r="F231" s="119"/>
      <c r="G231" s="119"/>
      <c r="H231" s="124"/>
    </row>
    <row r="232" spans="1:8" s="93" customFormat="1" x14ac:dyDescent="0.25">
      <c r="A232" s="103" t="s">
        <v>210</v>
      </c>
      <c r="B232" s="131" t="s">
        <v>205</v>
      </c>
      <c r="C232" s="132" t="s">
        <v>17</v>
      </c>
      <c r="D232" s="125"/>
      <c r="E232" s="113">
        <f>D232*1.2</f>
        <v>0</v>
      </c>
      <c r="F232" s="125">
        <v>12</v>
      </c>
      <c r="G232" s="28">
        <f>F232*D232</f>
        <v>0</v>
      </c>
      <c r="H232" s="29">
        <f>F232*E232</f>
        <v>0</v>
      </c>
    </row>
    <row r="233" spans="1:8" s="93" customFormat="1" ht="10.5" customHeight="1" x14ac:dyDescent="0.25">
      <c r="A233" s="103"/>
      <c r="B233" s="133"/>
      <c r="C233" s="134"/>
      <c r="D233" s="126"/>
      <c r="E233" s="126"/>
      <c r="F233" s="126"/>
      <c r="G233" s="126"/>
      <c r="H233" s="127"/>
    </row>
    <row r="234" spans="1:8" s="93" customFormat="1" ht="15.75" thickBot="1" x14ac:dyDescent="0.3">
      <c r="A234" s="103" t="s">
        <v>211</v>
      </c>
      <c r="B234" s="135" t="s">
        <v>206</v>
      </c>
      <c r="C234" s="136" t="s">
        <v>207</v>
      </c>
      <c r="D234" s="128"/>
      <c r="E234" s="113">
        <f>D234*1.2</f>
        <v>0</v>
      </c>
      <c r="F234" s="128">
        <v>18</v>
      </c>
      <c r="G234" s="28">
        <f>F234*D234</f>
        <v>0</v>
      </c>
      <c r="H234" s="29">
        <f>F234*E234</f>
        <v>0</v>
      </c>
    </row>
    <row r="235" spans="1:8" s="93" customFormat="1" ht="15.75" thickBot="1" x14ac:dyDescent="0.3">
      <c r="A235" s="91"/>
      <c r="G235" s="104"/>
      <c r="H235" s="104"/>
    </row>
    <row r="236" spans="1:8" s="93" customFormat="1" ht="15.75" thickBot="1" x14ac:dyDescent="0.3">
      <c r="A236" s="91"/>
      <c r="B236" s="92"/>
      <c r="C236" s="92"/>
      <c r="D236" s="92"/>
      <c r="E236" s="92"/>
      <c r="F236" s="137" t="s">
        <v>8</v>
      </c>
      <c r="G236" s="153">
        <f>SUM(G196:G234)</f>
        <v>0</v>
      </c>
      <c r="H236" s="153">
        <f>SUM(H196:H234)</f>
        <v>0</v>
      </c>
    </row>
    <row r="237" spans="1:8" s="93" customFormat="1" ht="15.75" x14ac:dyDescent="0.25">
      <c r="A237" s="91"/>
      <c r="B237" s="95"/>
      <c r="C237" s="94"/>
      <c r="D237" s="94"/>
      <c r="E237" s="94"/>
      <c r="F237" s="94"/>
      <c r="G237" s="15"/>
      <c r="H237" s="15"/>
    </row>
    <row r="238" spans="1:8" ht="16.5" thickBot="1" x14ac:dyDescent="0.3">
      <c r="B238" s="18"/>
      <c r="C238" s="18"/>
      <c r="D238" s="18"/>
      <c r="E238" s="18"/>
      <c r="F238" s="18"/>
      <c r="G238" s="18"/>
      <c r="H238" s="18"/>
    </row>
    <row r="239" spans="1:8" ht="30.75" thickBot="1" x14ac:dyDescent="0.3">
      <c r="B239" s="13"/>
      <c r="C239" s="13"/>
      <c r="D239" s="13"/>
      <c r="E239" s="13"/>
      <c r="F239" s="67" t="s">
        <v>11</v>
      </c>
      <c r="G239" s="66">
        <f>G236+G187+G142+G35+G22</f>
        <v>0</v>
      </c>
      <c r="H239" s="66">
        <f>H236+H187+H142+H35+H22</f>
        <v>0</v>
      </c>
    </row>
    <row r="242" spans="1:3" x14ac:dyDescent="0.25">
      <c r="C242" s="183"/>
    </row>
    <row r="243" spans="1:3" x14ac:dyDescent="0.25">
      <c r="C243" s="183"/>
    </row>
    <row r="244" spans="1:3" x14ac:dyDescent="0.25">
      <c r="C244" s="158"/>
    </row>
    <row r="247" spans="1:3" x14ac:dyDescent="0.25">
      <c r="A247" s="6"/>
    </row>
  </sheetData>
  <mergeCells count="15">
    <mergeCell ref="C242:C243"/>
    <mergeCell ref="B191:G191"/>
    <mergeCell ref="B39:H39"/>
    <mergeCell ref="B146:H146"/>
    <mergeCell ref="B212:F212"/>
    <mergeCell ref="B194:F194"/>
    <mergeCell ref="B198:F198"/>
    <mergeCell ref="J3:M3"/>
    <mergeCell ref="B34:E34"/>
    <mergeCell ref="B25:H25"/>
    <mergeCell ref="B3:G3"/>
    <mergeCell ref="B5:G5"/>
    <mergeCell ref="B6:G6"/>
    <mergeCell ref="B8:G8"/>
    <mergeCell ref="I24:P24"/>
  </mergeCells>
  <pageMargins left="0.70866141732283472" right="0.70866141732283472" top="0.39370078740157483" bottom="0.19685039370078741" header="0.31496062992125984" footer="0.31496062992125984"/>
  <pageSetup paperSize="9" scale="58" fitToHeight="10" orientation="portrait" r:id="rId1"/>
  <rowBreaks count="2" manualBreakCount="2">
    <brk id="72" max="7" man="1"/>
    <brk id="1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vt:lpstr>
      <vt:lpstr>'DQE '!Zone_d_impression</vt:lpstr>
    </vt:vector>
  </TitlesOfParts>
  <Company>EPF ile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sbrillet</dc:creator>
  <cp:lastModifiedBy>Julien ANIS</cp:lastModifiedBy>
  <cp:lastPrinted>2017-11-29T15:15:22Z</cp:lastPrinted>
  <dcterms:created xsi:type="dcterms:W3CDTF">2008-06-27T07:35:31Z</dcterms:created>
  <dcterms:modified xsi:type="dcterms:W3CDTF">2025-12-15T10:38:28Z</dcterms:modified>
</cp:coreProperties>
</file>